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\Desktop\業務一覧\77協議会・連携会議事務局業務\01連携会議事務局\第99回\"/>
    </mc:Choice>
  </mc:AlternateContent>
  <bookViews>
    <workbookView xWindow="0" yWindow="0" windowWidth="19200" windowHeight="11475"/>
  </bookViews>
  <sheets>
    <sheet name="記入用(中学校)" sheetId="21" r:id="rId1"/>
    <sheet name="記入例(中)" sheetId="31" r:id="rId2"/>
    <sheet name="記入用(小学校)" sheetId="27" r:id="rId3"/>
    <sheet name="記入例(小)" sheetId="33" r:id="rId4"/>
    <sheet name="自校の課題・改善点" sheetId="30" r:id="rId5"/>
    <sheet name="入力していて困ったこと・改善点" sheetId="29" r:id="rId6"/>
  </sheets>
  <definedNames>
    <definedName name="_xlnm.Print_Area" localSheetId="2">'記入用(小学校)'!$A$1:$L$58</definedName>
    <definedName name="_xlnm.Print_Area" localSheetId="0">'記入用(中学校)'!$A$1:$I$59</definedName>
    <definedName name="_xlnm.Print_Area" localSheetId="3">'記入例(小)'!$A$11:$L$58</definedName>
    <definedName name="_xlnm.Print_Area" localSheetId="1">'記入例(中)'!$A$11:$I$59</definedName>
    <definedName name="小学校印刷範囲" localSheetId="2">#REF!</definedName>
    <definedName name="小学校印刷範囲" localSheetId="3">#REF!</definedName>
    <definedName name="小学校印刷範囲" localSheetId="1">#REF!</definedName>
    <definedName name="小学校印刷範囲">#REF!</definedName>
    <definedName name="選択項目" localSheetId="1">#REF!</definedName>
    <definedName name="選択項目">#REF!</definedName>
    <definedName name="中学校印刷範囲" localSheetId="2">'記入用(小学校)'!$A$13:$L$58</definedName>
    <definedName name="中学校印刷範囲" localSheetId="0">'記入用(中学校)'!$A$13:$I$59</definedName>
    <definedName name="中学校印刷範囲" localSheetId="3">'記入例(小)'!$A$13:$L$58</definedName>
    <definedName name="中学校印刷範囲" localSheetId="1">'記入例(中)'!$A$13:$I$59</definedName>
    <definedName name="中学校印刷範囲">#REF!</definedName>
    <definedName name="補助シート集計表" localSheetId="1">#REF!</definedName>
    <definedName name="補助シート集計表">#REF!</definedName>
  </definedNames>
  <calcPr calcId="162913"/>
</workbook>
</file>

<file path=xl/calcChain.xml><?xml version="1.0" encoding="utf-8"?>
<calcChain xmlns="http://schemas.openxmlformats.org/spreadsheetml/2006/main">
  <c r="G75" i="33" l="1"/>
  <c r="G25" i="33" s="1"/>
  <c r="F75" i="33"/>
  <c r="E75" i="33"/>
  <c r="J57" i="33"/>
  <c r="I57" i="33"/>
  <c r="H57" i="33"/>
  <c r="G57" i="33"/>
  <c r="F57" i="33"/>
  <c r="K57" i="33" s="1"/>
  <c r="E57" i="33"/>
  <c r="J56" i="33"/>
  <c r="I56" i="33"/>
  <c r="H56" i="33"/>
  <c r="G56" i="33"/>
  <c r="F56" i="33"/>
  <c r="E56" i="33"/>
  <c r="K56" i="33" s="1"/>
  <c r="J47" i="33"/>
  <c r="J49" i="33" s="1"/>
  <c r="F47" i="33"/>
  <c r="F49" i="33" s="1"/>
  <c r="J25" i="33"/>
  <c r="J55" i="33" s="1"/>
  <c r="I25" i="33"/>
  <c r="I47" i="33" s="1"/>
  <c r="I49" i="33" s="1"/>
  <c r="H25" i="33"/>
  <c r="H47" i="33" s="1"/>
  <c r="H49" i="33" s="1"/>
  <c r="F25" i="33"/>
  <c r="F55" i="33" s="1"/>
  <c r="E25" i="33"/>
  <c r="E47" i="33" s="1"/>
  <c r="E49" i="33" s="1"/>
  <c r="C13" i="33"/>
  <c r="Q13" i="33" s="1"/>
  <c r="G76" i="31"/>
  <c r="F76" i="31"/>
  <c r="F25" i="31" s="1"/>
  <c r="E76" i="31"/>
  <c r="H58" i="31"/>
  <c r="G58" i="31"/>
  <c r="F58" i="31"/>
  <c r="E58" i="31"/>
  <c r="H57" i="31"/>
  <c r="G57" i="31"/>
  <c r="F57" i="31"/>
  <c r="E57" i="31"/>
  <c r="G49" i="31"/>
  <c r="G51" i="31" s="1"/>
  <c r="G25" i="31"/>
  <c r="G56" i="31" s="1"/>
  <c r="E25" i="31"/>
  <c r="E48" i="31" s="1"/>
  <c r="E50" i="31" s="1"/>
  <c r="N13" i="31"/>
  <c r="C13" i="31"/>
  <c r="G55" i="33" l="1"/>
  <c r="G48" i="33"/>
  <c r="G50" i="33" s="1"/>
  <c r="G47" i="33"/>
  <c r="G49" i="33" s="1"/>
  <c r="D49" i="33" s="1"/>
  <c r="C14" i="33" s="1"/>
  <c r="H48" i="33"/>
  <c r="H50" i="33" s="1"/>
  <c r="H55" i="33"/>
  <c r="E48" i="33"/>
  <c r="E50" i="33" s="1"/>
  <c r="I48" i="33"/>
  <c r="I50" i="33" s="1"/>
  <c r="E55" i="33"/>
  <c r="K55" i="33" s="1"/>
  <c r="I55" i="33"/>
  <c r="F48" i="33"/>
  <c r="F50" i="33" s="1"/>
  <c r="J48" i="33"/>
  <c r="J50" i="33" s="1"/>
  <c r="F49" i="31"/>
  <c r="F51" i="31" s="1"/>
  <c r="F56" i="31"/>
  <c r="F48" i="31"/>
  <c r="F50" i="31" s="1"/>
  <c r="G48" i="31"/>
  <c r="G50" i="31" s="1"/>
  <c r="D50" i="31" s="1"/>
  <c r="C14" i="31" s="1"/>
  <c r="E56" i="31"/>
  <c r="E49" i="31"/>
  <c r="E51" i="31" s="1"/>
  <c r="D51" i="31" s="1"/>
  <c r="C15" i="31" s="1"/>
  <c r="N14" i="31" s="1"/>
  <c r="D50" i="27"/>
  <c r="D49" i="27"/>
  <c r="H49" i="27"/>
  <c r="I49" i="27"/>
  <c r="J49" i="27"/>
  <c r="H50" i="27"/>
  <c r="I50" i="27"/>
  <c r="J50" i="27"/>
  <c r="H55" i="27"/>
  <c r="I55" i="27"/>
  <c r="J55" i="27"/>
  <c r="H56" i="27"/>
  <c r="I56" i="27"/>
  <c r="J56" i="27"/>
  <c r="H57" i="27"/>
  <c r="I57" i="27"/>
  <c r="J57" i="27"/>
  <c r="H47" i="27"/>
  <c r="I47" i="27"/>
  <c r="J47" i="27"/>
  <c r="H48" i="27"/>
  <c r="I48" i="27"/>
  <c r="J48" i="27"/>
  <c r="H25" i="27"/>
  <c r="I25" i="27"/>
  <c r="J25" i="27"/>
  <c r="G75" i="27"/>
  <c r="G25" i="27" s="1"/>
  <c r="F75" i="27"/>
  <c r="F25" i="27" s="1"/>
  <c r="E75" i="27"/>
  <c r="E25" i="27" s="1"/>
  <c r="E47" i="27" s="1"/>
  <c r="E49" i="27" s="1"/>
  <c r="G57" i="27"/>
  <c r="F57" i="27"/>
  <c r="E57" i="27"/>
  <c r="G56" i="27"/>
  <c r="K56" i="27" s="1"/>
  <c r="F56" i="27"/>
  <c r="E56" i="27"/>
  <c r="C13" i="27"/>
  <c r="Q13" i="27" s="1"/>
  <c r="E25" i="21"/>
  <c r="F76" i="21"/>
  <c r="F25" i="21" s="1"/>
  <c r="G76" i="21"/>
  <c r="G25" i="21" s="1"/>
  <c r="E76" i="21"/>
  <c r="D50" i="33" l="1"/>
  <c r="C15" i="33" s="1"/>
  <c r="Q14" i="33" s="1"/>
  <c r="H56" i="31"/>
  <c r="G47" i="27"/>
  <c r="G49" i="27" s="1"/>
  <c r="G48" i="27"/>
  <c r="G50" i="27" s="1"/>
  <c r="F55" i="27"/>
  <c r="F48" i="27"/>
  <c r="F50" i="27" s="1"/>
  <c r="F47" i="27"/>
  <c r="F49" i="27" s="1"/>
  <c r="K57" i="27"/>
  <c r="G55" i="27"/>
  <c r="E55" i="27"/>
  <c r="E48" i="27"/>
  <c r="E50" i="27" s="1"/>
  <c r="F49" i="21"/>
  <c r="G49" i="21"/>
  <c r="E49" i="21"/>
  <c r="F58" i="21"/>
  <c r="G58" i="21"/>
  <c r="E58" i="21"/>
  <c r="F57" i="21"/>
  <c r="G57" i="21"/>
  <c r="E57" i="21"/>
  <c r="F56" i="21"/>
  <c r="G56" i="21"/>
  <c r="E56" i="21"/>
  <c r="F48" i="21"/>
  <c r="G48" i="21"/>
  <c r="E48" i="21"/>
  <c r="K55" i="27" l="1"/>
  <c r="C14" i="27"/>
  <c r="C15" i="27"/>
  <c r="Q14" i="27" s="1"/>
  <c r="F51" i="21"/>
  <c r="G51" i="21"/>
  <c r="E51" i="21"/>
  <c r="D51" i="21" l="1"/>
  <c r="C15" i="21" s="1"/>
  <c r="N14" i="21" s="1"/>
  <c r="C13" i="21"/>
  <c r="N13" i="21" s="1"/>
  <c r="F50" i="21" l="1"/>
  <c r="H56" i="21" l="1"/>
  <c r="G50" i="21"/>
  <c r="E50" i="21"/>
  <c r="D50" i="21" l="1"/>
  <c r="C14" i="21" s="1"/>
  <c r="H58" i="21"/>
  <c r="H57" i="21"/>
</calcChain>
</file>

<file path=xl/comments1.xml><?xml version="1.0" encoding="utf-8"?>
<comments xmlns="http://schemas.openxmlformats.org/spreadsheetml/2006/main">
  <authors>
    <author>jimu</author>
    <author>Narikawa</author>
  </authors>
  <commentList>
    <comment ref="A11" authorId="0" shapeId="0">
      <text>
        <r>
          <rPr>
            <sz val="14"/>
            <color indexed="81"/>
            <rFont val="AR P教科書体M"/>
            <family val="4"/>
            <charset val="128"/>
          </rPr>
          <t>需用費ではなく</t>
        </r>
        <r>
          <rPr>
            <b/>
            <sz val="14"/>
            <color indexed="81"/>
            <rFont val="AR P教科書体M"/>
            <family val="4"/>
            <charset val="128"/>
          </rPr>
          <t>配分消耗品費</t>
        </r>
        <r>
          <rPr>
            <sz val="14"/>
            <color indexed="81"/>
            <rFont val="AR P教科書体M"/>
            <family val="4"/>
            <charset val="128"/>
          </rPr>
          <t xml:space="preserve">です。学校図書館消耗品費も除きます。
支援学級用消耗品も除きます。
</t>
        </r>
      </text>
    </comment>
    <comment ref="C21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※　補助教材に関わる教育委員会の認可について
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　・　年度当初に教育委員会へ提出する「教育課程」（編成届）の中に「補助教材」という項目があります。　　そこに掲載されているか否かで、認可の判断をしてください。担当者への確認をお願いします。
</t>
        </r>
      </text>
    </comment>
  </commentList>
</comments>
</file>

<file path=xl/comments2.xml><?xml version="1.0" encoding="utf-8"?>
<comments xmlns="http://schemas.openxmlformats.org/spreadsheetml/2006/main">
  <authors>
    <author>jimu</author>
    <author>Narikawa</author>
  </authors>
  <commentList>
    <comment ref="A11" authorId="0" shapeId="0">
      <text>
        <r>
          <rPr>
            <sz val="14"/>
            <color indexed="81"/>
            <rFont val="AR P教科書体M"/>
            <family val="4"/>
            <charset val="128"/>
          </rPr>
          <t>需用費ではなく</t>
        </r>
        <r>
          <rPr>
            <b/>
            <sz val="14"/>
            <color indexed="81"/>
            <rFont val="AR P教科書体M"/>
            <family val="4"/>
            <charset val="128"/>
          </rPr>
          <t>配分消耗品費</t>
        </r>
        <r>
          <rPr>
            <sz val="14"/>
            <color indexed="81"/>
            <rFont val="AR P教科書体M"/>
            <family val="4"/>
            <charset val="128"/>
          </rPr>
          <t xml:space="preserve">です。学校図書館消耗品費も除きます。
支援学級用消耗品も除きます。
</t>
        </r>
      </text>
    </comment>
    <comment ref="C21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※　補助教材に関わる教育委員会の認可について
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　・　年度当初に教育委員会へ提出する「教育課程」（編成届）の中に「補助教材」という項目があります。　　そこに掲載されているか否かで、認可の判断をしてください。担当者への確認をお願いします。
</t>
        </r>
      </text>
    </comment>
  </commentList>
</comments>
</file>

<file path=xl/comments3.xml><?xml version="1.0" encoding="utf-8"?>
<comments xmlns="http://schemas.openxmlformats.org/spreadsheetml/2006/main">
  <authors>
    <author>jimu</author>
    <author>Narikawa</author>
  </authors>
  <commentList>
    <comment ref="A11" authorId="0" shapeId="0">
      <text>
        <r>
          <rPr>
            <sz val="14"/>
            <color indexed="81"/>
            <rFont val="AR P教科書体M"/>
            <family val="4"/>
            <charset val="128"/>
          </rPr>
          <t>需用費ではなく</t>
        </r>
        <r>
          <rPr>
            <b/>
            <sz val="14"/>
            <color indexed="81"/>
            <rFont val="AR P教科書体M"/>
            <family val="4"/>
            <charset val="128"/>
          </rPr>
          <t>配分消耗品費</t>
        </r>
        <r>
          <rPr>
            <sz val="14"/>
            <color indexed="81"/>
            <rFont val="AR P教科書体M"/>
            <family val="4"/>
            <charset val="128"/>
          </rPr>
          <t>です。学校図書館消耗品費も除きます。
支援学級用消耗品も除きます。</t>
        </r>
      </text>
    </comment>
    <comment ref="C21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※　補助教材に関わる教育委員会の認可について
　・　年度当初に教育委員会へ提出する「教育課程」（編成届）の中に「補助教材」という項目があります。　　そこに掲載されているか否かで、認可の判断をしてください。担当者への確認をお願いします。
</t>
        </r>
      </text>
    </comment>
  </commentList>
</comments>
</file>

<file path=xl/comments4.xml><?xml version="1.0" encoding="utf-8"?>
<comments xmlns="http://schemas.openxmlformats.org/spreadsheetml/2006/main">
  <authors>
    <author>jimu</author>
    <author>Narikawa</author>
  </authors>
  <commentList>
    <comment ref="A11" authorId="0" shapeId="0">
      <text>
        <r>
          <rPr>
            <sz val="14"/>
            <color indexed="81"/>
            <rFont val="AR P教科書体M"/>
            <family val="4"/>
            <charset val="128"/>
          </rPr>
          <t>需用費ではなく</t>
        </r>
        <r>
          <rPr>
            <b/>
            <sz val="14"/>
            <color indexed="81"/>
            <rFont val="AR P教科書体M"/>
            <family val="4"/>
            <charset val="128"/>
          </rPr>
          <t>配分消耗品費</t>
        </r>
        <r>
          <rPr>
            <sz val="14"/>
            <color indexed="81"/>
            <rFont val="AR P教科書体M"/>
            <family val="4"/>
            <charset val="128"/>
          </rPr>
          <t>です。学校図書館消耗品費も除きます。
支援学級用消耗品も除きます。</t>
        </r>
      </text>
    </comment>
    <comment ref="C21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※　補助教材に関わる教育委員会の認可について
　・　年度当初に教育委員会へ提出する「教育課程」（編成届）の中に「補助教材」という項目があります。　　そこに掲載されているか否かで、認可の判断をしてください。担当者への確認をお願いします。
</t>
        </r>
      </text>
    </comment>
  </commentList>
</comments>
</file>

<file path=xl/sharedStrings.xml><?xml version="1.0" encoding="utf-8"?>
<sst xmlns="http://schemas.openxmlformats.org/spreadsheetml/2006/main" count="504" uniqueCount="143">
  <si>
    <t>大分類</t>
    <rPh sb="0" eb="3">
      <t>ダイブンルイ</t>
    </rPh>
    <phoneticPr fontId="2"/>
  </si>
  <si>
    <t>項目</t>
    <rPh sb="0" eb="2">
      <t>コウモク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</si>
  <si>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</si>
  <si>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</si>
  <si>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</si>
  <si>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</si>
  <si>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</si>
  <si>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</si>
  <si>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説明</t>
    <rPh sb="0" eb="2">
      <t>セツメイ</t>
    </rPh>
    <phoneticPr fontId="2"/>
  </si>
  <si>
    <t>夏・冬休み帳代</t>
    <rPh sb="0" eb="1">
      <t>ナツ</t>
    </rPh>
    <rPh sb="2" eb="4">
      <t>フユヤス</t>
    </rPh>
    <rPh sb="5" eb="6">
      <t>チョウ</t>
    </rPh>
    <rPh sb="6" eb="7">
      <t>ダイ</t>
    </rPh>
    <phoneticPr fontId="2"/>
  </si>
  <si>
    <t>消耗品</t>
    <rPh sb="0" eb="3">
      <t>ショウモウヒン</t>
    </rPh>
    <phoneticPr fontId="2"/>
  </si>
  <si>
    <t>その他</t>
    <rPh sb="2" eb="3">
      <t>タ</t>
    </rPh>
    <phoneticPr fontId="2"/>
  </si>
  <si>
    <t>授業の周辺・学校行事など</t>
    <rPh sb="0" eb="2">
      <t>ジュギョウ</t>
    </rPh>
    <rPh sb="3" eb="5">
      <t>シュウヘン</t>
    </rPh>
    <rPh sb="6" eb="8">
      <t>ガッコウ</t>
    </rPh>
    <rPh sb="8" eb="10">
      <t>ギョウジ</t>
    </rPh>
    <phoneticPr fontId="2"/>
  </si>
  <si>
    <t>観劇・鑑賞</t>
    <rPh sb="0" eb="2">
      <t>カンゲキ</t>
    </rPh>
    <rPh sb="3" eb="5">
      <t>カンショウ</t>
    </rPh>
    <phoneticPr fontId="2"/>
  </si>
  <si>
    <t>見学・修学旅行</t>
    <rPh sb="0" eb="2">
      <t>ケンガク</t>
    </rPh>
    <rPh sb="3" eb="5">
      <t>シュウガク</t>
    </rPh>
    <rPh sb="5" eb="7">
      <t>リョコウ</t>
    </rPh>
    <phoneticPr fontId="2"/>
  </si>
  <si>
    <t>交通費</t>
    <rPh sb="0" eb="3">
      <t>コウツウヒ</t>
    </rPh>
    <phoneticPr fontId="2"/>
  </si>
  <si>
    <t>保健衛生費</t>
    <rPh sb="0" eb="2">
      <t>ホケン</t>
    </rPh>
    <rPh sb="2" eb="5">
      <t>エイセイヒ</t>
    </rPh>
    <phoneticPr fontId="2"/>
  </si>
  <si>
    <t>学級・学年写真</t>
    <rPh sb="0" eb="2">
      <t>ガッキュウ</t>
    </rPh>
    <rPh sb="3" eb="5">
      <t>ガクネン</t>
    </rPh>
    <rPh sb="5" eb="7">
      <t>シャシン</t>
    </rPh>
    <phoneticPr fontId="2"/>
  </si>
  <si>
    <t>給食費</t>
    <rPh sb="0" eb="3">
      <t>キュウショクヒ</t>
    </rPh>
    <phoneticPr fontId="2"/>
  </si>
  <si>
    <t>視聴覚・図書費</t>
    <rPh sb="0" eb="3">
      <t>シチョウカク</t>
    </rPh>
    <rPh sb="4" eb="7">
      <t>トショヒ</t>
    </rPh>
    <phoneticPr fontId="2"/>
  </si>
  <si>
    <t>クラブ・部活動費</t>
    <rPh sb="4" eb="7">
      <t>ブカツドウ</t>
    </rPh>
    <rPh sb="7" eb="8">
      <t>ヒ</t>
    </rPh>
    <phoneticPr fontId="2"/>
  </si>
  <si>
    <t>児童・生徒会費</t>
    <rPh sb="0" eb="2">
      <t>ジドウ</t>
    </rPh>
    <rPh sb="3" eb="5">
      <t>セイト</t>
    </rPh>
    <rPh sb="5" eb="7">
      <t>カイヒ</t>
    </rPh>
    <phoneticPr fontId="2"/>
  </si>
  <si>
    <t>生徒手帳代</t>
    <rPh sb="0" eb="2">
      <t>セイト</t>
    </rPh>
    <rPh sb="2" eb="4">
      <t>テチョウ</t>
    </rPh>
    <rPh sb="4" eb="5">
      <t>ダイ</t>
    </rPh>
    <phoneticPr fontId="2"/>
  </si>
  <si>
    <t>卒業記念品等</t>
    <rPh sb="0" eb="2">
      <t>ソツギョウ</t>
    </rPh>
    <rPh sb="2" eb="5">
      <t>キネンヒン</t>
    </rPh>
    <rPh sb="5" eb="6">
      <t>トウ</t>
    </rPh>
    <phoneticPr fontId="2"/>
  </si>
  <si>
    <t>学級費</t>
    <rPh sb="0" eb="3">
      <t>ガッキュウヒ</t>
    </rPh>
    <phoneticPr fontId="2"/>
  </si>
  <si>
    <t>その他、授業に直接関係あるもの。</t>
    <rPh sb="2" eb="3">
      <t>タ</t>
    </rPh>
    <rPh sb="4" eb="6">
      <t>ジュギョウ</t>
    </rPh>
    <rPh sb="7" eb="9">
      <t>チョクセツ</t>
    </rPh>
    <rPh sb="9" eb="11">
      <t>カンケイ</t>
    </rPh>
    <phoneticPr fontId="2"/>
  </si>
  <si>
    <t>視聴覚教育充実費等、図書購入等。</t>
    <rPh sb="0" eb="3">
      <t>シチョウカク</t>
    </rPh>
    <rPh sb="3" eb="5">
      <t>キョウイク</t>
    </rPh>
    <rPh sb="5" eb="7">
      <t>ジュウジツ</t>
    </rPh>
    <rPh sb="7" eb="9">
      <t>ヒトウ</t>
    </rPh>
    <rPh sb="10" eb="12">
      <t>トショ</t>
    </rPh>
    <rPh sb="12" eb="14">
      <t>コウニュウ</t>
    </rPh>
    <rPh sb="14" eb="15">
      <t>トウ</t>
    </rPh>
    <phoneticPr fontId="2"/>
  </si>
  <si>
    <t>テスト(市販テスト)
用紙代</t>
    <rPh sb="4" eb="6">
      <t>シハン</t>
    </rPh>
    <rPh sb="11" eb="14">
      <t>ヨウシダイ</t>
    </rPh>
    <phoneticPr fontId="2"/>
  </si>
  <si>
    <t>スポーツ着
帽子など</t>
    <rPh sb="4" eb="5">
      <t>ギ</t>
    </rPh>
    <rPh sb="6" eb="8">
      <t>ボウシ</t>
    </rPh>
    <phoneticPr fontId="2"/>
  </si>
  <si>
    <t>スポーツ振興
センター掛金</t>
    <rPh sb="4" eb="6">
      <t>シンコウ</t>
    </rPh>
    <rPh sb="11" eb="13">
      <t>カケキン</t>
    </rPh>
    <phoneticPr fontId="2"/>
  </si>
  <si>
    <t>授業に直接
関係あるもの</t>
    <rPh sb="0" eb="2">
      <t>ジュギョウ</t>
    </rPh>
    <rPh sb="3" eb="5">
      <t>チョクセツ</t>
    </rPh>
    <rPh sb="6" eb="8">
      <t>カンケイ</t>
    </rPh>
    <phoneticPr fontId="2"/>
  </si>
  <si>
    <t>合計</t>
    <rPh sb="0" eb="2">
      <t>ゴウケイ</t>
    </rPh>
    <phoneticPr fontId="2"/>
  </si>
  <si>
    <t>備考（入力したデータの補足）</t>
    <rPh sb="0" eb="2">
      <t>ビコウ</t>
    </rPh>
    <rPh sb="3" eb="5">
      <t>ニュウリョク</t>
    </rPh>
    <rPh sb="11" eb="13">
      <t>ホソク</t>
    </rPh>
    <phoneticPr fontId="2"/>
  </si>
  <si>
    <t>教育委員会へ届出し認可されている補助教材
副読本、資料、ドリル、問題集、ワークブック</t>
    <rPh sb="0" eb="2">
      <t>キョウイク</t>
    </rPh>
    <rPh sb="2" eb="5">
      <t>イインカイ</t>
    </rPh>
    <rPh sb="6" eb="8">
      <t>トドケデ</t>
    </rPh>
    <rPh sb="9" eb="11">
      <t>ニンカ</t>
    </rPh>
    <rPh sb="16" eb="18">
      <t>ホジョ</t>
    </rPh>
    <rPh sb="18" eb="20">
      <t>キョウザイ</t>
    </rPh>
    <rPh sb="21" eb="24">
      <t>フクドクホン</t>
    </rPh>
    <rPh sb="25" eb="26">
      <t>シ</t>
    </rPh>
    <rPh sb="26" eb="27">
      <t>リョウ</t>
    </rPh>
    <rPh sb="32" eb="34">
      <t>モンダイ</t>
    </rPh>
    <rPh sb="34" eb="35">
      <t>シュウ</t>
    </rPh>
    <phoneticPr fontId="2"/>
  </si>
  <si>
    <t>市販であり、単価が明確なもの</t>
    <rPh sb="0" eb="2">
      <t>シハン</t>
    </rPh>
    <rPh sb="6" eb="8">
      <t>タンカ</t>
    </rPh>
    <rPh sb="9" eb="11">
      <t>メイカク</t>
    </rPh>
    <phoneticPr fontId="2"/>
  </si>
  <si>
    <t>石鹸・トイレットペーパー・消毒用アルコールなど、保健衛生を目的とするもの</t>
  </si>
  <si>
    <t>「学級費」の名目での集金のもの</t>
  </si>
  <si>
    <t>教具全般
(鍵盤ハーモニカなど)</t>
    <rPh sb="0" eb="2">
      <t>キョウグ</t>
    </rPh>
    <rPh sb="2" eb="4">
      <t>ゼンパン</t>
    </rPh>
    <rPh sb="6" eb="8">
      <t>ケンバン</t>
    </rPh>
    <phoneticPr fontId="2"/>
  </si>
  <si>
    <t>番号</t>
    <rPh sb="0" eb="2">
      <t>バンゴウ</t>
    </rPh>
    <phoneticPr fontId="2"/>
  </si>
  <si>
    <t>入学時、必ず購入が求められる基本的なもの (紅白帽など）</t>
  </si>
  <si>
    <t>必ず購入が求められる基本的なもの（鍵盤ハーモニカ、リコーダー、習字・裁縫・絵の具セット、彫刻刀、とびなわなど）</t>
  </si>
  <si>
    <t>画用紙・半紙・模造紙など紙類や、フラットファイルなど</t>
  </si>
  <si>
    <t>上記以外の補助教材（副読本・ドリル・ワーク・問題集など)</t>
    <rPh sb="0" eb="2">
      <t>ジョウキ</t>
    </rPh>
    <rPh sb="2" eb="4">
      <t>イガイ</t>
    </rPh>
    <rPh sb="5" eb="7">
      <t>ホジョ</t>
    </rPh>
    <rPh sb="7" eb="9">
      <t>キョウザイ</t>
    </rPh>
    <rPh sb="10" eb="13">
      <t>フクドクホン</t>
    </rPh>
    <rPh sb="22" eb="25">
      <t>モンダイシュウ</t>
    </rPh>
    <phoneticPr fontId="2"/>
  </si>
  <si>
    <t>入学記念写真・行事写真など（卒業記念写真は、22「卒業記念品等」へ）</t>
    <phoneticPr fontId="2"/>
  </si>
  <si>
    <t>市町村での負担がある場合は、「備考」にその金額を記載</t>
  </si>
  <si>
    <t>PTA会費・後援会組織等から集金している金額を記載</t>
  </si>
  <si>
    <t>知能検査・各種検査の用紙代・手数料。連絡帳など</t>
  </si>
  <si>
    <t>卒業記念写真・卒業アルバム・記念事業など</t>
  </si>
  <si>
    <t>制服・名札など</t>
  </si>
  <si>
    <t>授業に直接関係のあるもの合計</t>
    <rPh sb="0" eb="2">
      <t>ジュギョウ</t>
    </rPh>
    <rPh sb="3" eb="5">
      <t>チョクセツ</t>
    </rPh>
    <rPh sb="5" eb="7">
      <t>カンケイ</t>
    </rPh>
    <rPh sb="12" eb="14">
      <t>ゴウケイ</t>
    </rPh>
    <phoneticPr fontId="2"/>
  </si>
  <si>
    <t>授業の周辺・学校行事など合計</t>
    <rPh sb="12" eb="14">
      <t>ゴウケイ</t>
    </rPh>
    <phoneticPr fontId="2"/>
  </si>
  <si>
    <t>その他合計</t>
    <rPh sb="2" eb="3">
      <t>タ</t>
    </rPh>
    <rPh sb="3" eb="5">
      <t>ゴウケイ</t>
    </rPh>
    <phoneticPr fontId="2"/>
  </si>
  <si>
    <t>演劇・映画・音楽等の鑑賞代（CD・DVD等の購入は、17「視聴覚・図書費」へ）</t>
    <phoneticPr fontId="2"/>
  </si>
  <si>
    <t>補助教材（認可以外）</t>
    <rPh sb="0" eb="2">
      <t>ホジョ</t>
    </rPh>
    <rPh sb="2" eb="4">
      <t>キョウザイ</t>
    </rPh>
    <rPh sb="5" eb="7">
      <t>ニンカ</t>
    </rPh>
    <rPh sb="7" eb="9">
      <t>イガイ</t>
    </rPh>
    <phoneticPr fontId="2"/>
  </si>
  <si>
    <t>認可補助教材（教育委員会認可）</t>
    <rPh sb="0" eb="2">
      <t>ニンカ</t>
    </rPh>
    <rPh sb="2" eb="4">
      <t>ホジョ</t>
    </rPh>
    <rPh sb="4" eb="6">
      <t>キョウザイ</t>
    </rPh>
    <rPh sb="7" eb="9">
      <t>キョウイク</t>
    </rPh>
    <rPh sb="9" eb="12">
      <t>イインカイ</t>
    </rPh>
    <rPh sb="12" eb="14">
      <t>ニンカ</t>
    </rPh>
    <phoneticPr fontId="2"/>
  </si>
  <si>
    <t>実験・実習材料代内訳</t>
    <rPh sb="0" eb="2">
      <t>ジッケン</t>
    </rPh>
    <rPh sb="3" eb="5">
      <t>ジッシュウ</t>
    </rPh>
    <rPh sb="5" eb="8">
      <t>ザイリョウダイ</t>
    </rPh>
    <rPh sb="8" eb="10">
      <t>ウチワケ</t>
    </rPh>
    <phoneticPr fontId="2"/>
  </si>
  <si>
    <t>実験用キット・セット、道具代などの消耗品。実習材料費など（内訳が必要な場合は下の別表に教科別で記載）</t>
    <rPh sb="0" eb="2">
      <t>ジッケン</t>
    </rPh>
    <rPh sb="2" eb="3">
      <t>ヨウ</t>
    </rPh>
    <rPh sb="11" eb="13">
      <t>ドウグ</t>
    </rPh>
    <rPh sb="13" eb="14">
      <t>ダイ</t>
    </rPh>
    <rPh sb="17" eb="20">
      <t>ショウモウヒン</t>
    </rPh>
    <rPh sb="21" eb="23">
      <t>ジッシュウ</t>
    </rPh>
    <rPh sb="23" eb="26">
      <t>ザイリョウヒ</t>
    </rPh>
    <rPh sb="29" eb="31">
      <t>ウチワケ</t>
    </rPh>
    <rPh sb="32" eb="34">
      <t>ヒツヨウ</t>
    </rPh>
    <rPh sb="35" eb="37">
      <t>バアイ</t>
    </rPh>
    <rPh sb="38" eb="39">
      <t>シタ</t>
    </rPh>
    <rPh sb="40" eb="42">
      <t>ベッピョウ</t>
    </rPh>
    <rPh sb="43" eb="46">
      <t>キョウカベツ</t>
    </rPh>
    <rPh sb="47" eb="49">
      <t>キサイ</t>
    </rPh>
    <phoneticPr fontId="2"/>
  </si>
  <si>
    <t>生徒手帳・身分証明書（IDカード）など（生徒会費等と一括して集金の場合は、20「児童・生徒会費」へ）</t>
  </si>
  <si>
    <t>指定ジャージ上下、Tシャツ・短パン、運動靴</t>
  </si>
  <si>
    <t>入学時、必ず購入が求められる基本的なもの (ジャージ・運動靴など）</t>
  </si>
  <si>
    <t>その他、授業に直接関係あるもの</t>
  </si>
  <si>
    <t>演劇・映画・音楽等の鑑賞代（CD・DVD等の購入は、17「視聴覚・図書費」へ）</t>
  </si>
  <si>
    <t>入学記念写真・行事写真など（卒業記念写真は、22「卒業記念品等」へ）</t>
  </si>
  <si>
    <t>給食費の年額（学年で違いがある場合は、基本額）</t>
  </si>
  <si>
    <t>視聴覚教育充実費等、図書購入等</t>
  </si>
  <si>
    <t>知能検査・スポーツテスト関係・各種検査（AAI・Q-Uなど）の用紙代・手数料。連絡帳など</t>
  </si>
  <si>
    <t>卒業記念写真・卒業アルバム・記念事業・同窓会費など</t>
  </si>
  <si>
    <r>
      <t>ＣＲＴ・</t>
    </r>
    <r>
      <rPr>
        <sz val="11"/>
        <rFont val="メイリオ"/>
        <family val="3"/>
        <charset val="128"/>
      </rPr>
      <t>ＮＲＴなど学力を測定するためのテスト（テスト印刷用の用紙代は、９「その他」へ）</t>
    </r>
    <rPh sb="9" eb="11">
      <t>ガクリョク</t>
    </rPh>
    <rPh sb="12" eb="14">
      <t>ソクテイ</t>
    </rPh>
    <rPh sb="26" eb="28">
      <t>インサツ</t>
    </rPh>
    <rPh sb="28" eb="29">
      <t>ヨウ</t>
    </rPh>
    <rPh sb="30" eb="32">
      <t>ヨウシ</t>
    </rPh>
    <rPh sb="32" eb="33">
      <t>ダイ</t>
    </rPh>
    <rPh sb="39" eb="40">
      <t>タ</t>
    </rPh>
    <phoneticPr fontId="2"/>
  </si>
  <si>
    <t>実験用キット・セット、道具代などの消耗品。実習材料費など（内訳が必要な場合は下の別表に教科別で記載）</t>
    <phoneticPr fontId="2"/>
  </si>
  <si>
    <t>生徒人数</t>
    <rPh sb="0" eb="2">
      <t>セイト</t>
    </rPh>
    <rPh sb="2" eb="4">
      <t>ニンズウ</t>
    </rPh>
    <phoneticPr fontId="2"/>
  </si>
  <si>
    <t>保健体育副読本、教科書準拠ワーク他</t>
    <rPh sb="0" eb="2">
      <t>ホケン</t>
    </rPh>
    <rPh sb="4" eb="7">
      <t>フクドクホン</t>
    </rPh>
    <phoneticPr fontId="2"/>
  </si>
  <si>
    <t>児童・生徒会運営のために集金している金額（PTA会費等と一括しに集金の場合は、その金額を記載）　　　　　　</t>
    <rPh sb="0" eb="2">
      <t>ジドウ</t>
    </rPh>
    <phoneticPr fontId="2"/>
  </si>
  <si>
    <t>給食費の年額（学年で違いがある場合は、基本額）</t>
    <rPh sb="7" eb="9">
      <t>ガクネン</t>
    </rPh>
    <phoneticPr fontId="2"/>
  </si>
  <si>
    <t>公費合計</t>
    <rPh sb="0" eb="2">
      <t>コウヒ</t>
    </rPh>
    <rPh sb="2" eb="4">
      <t>ゴウケイ</t>
    </rPh>
    <phoneticPr fontId="2"/>
  </si>
  <si>
    <t>必ず購入か用意が求められる基本的なもの（アルトリコーダー、習字・裁縫・絵の具セット、彫刻刀など）</t>
    <rPh sb="5" eb="7">
      <t>ヨウイ</t>
    </rPh>
    <phoneticPr fontId="2"/>
  </si>
  <si>
    <t>制服</t>
    <rPh sb="0" eb="2">
      <t>セイフク</t>
    </rPh>
    <phoneticPr fontId="2"/>
  </si>
  <si>
    <t>入学時に揃える必要のある制服(夏服を含む概算額）</t>
    <rPh sb="0" eb="3">
      <t>ニュウガクジ</t>
    </rPh>
    <rPh sb="4" eb="5">
      <t>ソロ</t>
    </rPh>
    <rPh sb="7" eb="9">
      <t>ヒツヨウ</t>
    </rPh>
    <rPh sb="12" eb="14">
      <t>セイフク</t>
    </rPh>
    <rPh sb="15" eb="17">
      <t>ナツフク</t>
    </rPh>
    <rPh sb="18" eb="19">
      <t>フク</t>
    </rPh>
    <rPh sb="20" eb="22">
      <t>ガイサン</t>
    </rPh>
    <rPh sb="22" eb="23">
      <t>ガク</t>
    </rPh>
    <phoneticPr fontId="2"/>
  </si>
  <si>
    <t>進路は進路指導費など全体から集金の場合のみ記載。　　　　　　　　　　　　　　　　                                                            　　　                                                                       　　　</t>
    <phoneticPr fontId="2"/>
  </si>
  <si>
    <t>その他</t>
    <rPh sb="2" eb="3">
      <t>タ</t>
    </rPh>
    <phoneticPr fontId="2"/>
  </si>
  <si>
    <t>私費負担額個人合計</t>
    <rPh sb="0" eb="2">
      <t>シヒ</t>
    </rPh>
    <rPh sb="2" eb="5">
      <t>フタンガク</t>
    </rPh>
    <rPh sb="5" eb="7">
      <t>コジン</t>
    </rPh>
    <rPh sb="7" eb="9">
      <t>ゴウケイ</t>
    </rPh>
    <phoneticPr fontId="2"/>
  </si>
  <si>
    <t>私費負担学校総額</t>
    <rPh sb="0" eb="2">
      <t>シヒ</t>
    </rPh>
    <rPh sb="2" eb="4">
      <t>フタン</t>
    </rPh>
    <rPh sb="4" eb="6">
      <t>ガッコウ</t>
    </rPh>
    <rPh sb="6" eb="8">
      <t>ソウガク</t>
    </rPh>
    <phoneticPr fontId="2"/>
  </si>
  <si>
    <t>学校奨励プログラム
補助金</t>
    <rPh sb="0" eb="2">
      <t>ガッコウ</t>
    </rPh>
    <rPh sb="2" eb="4">
      <t>ショウレイ</t>
    </rPh>
    <rPh sb="10" eb="13">
      <t>ホジョキン</t>
    </rPh>
    <phoneticPr fontId="2"/>
  </si>
  <si>
    <t xml:space="preserve">配分消耗品費
＋
教材備品費配分額
（楽器特別配分含と理振は除く）
</t>
    <rPh sb="0" eb="2">
      <t>ハイブン</t>
    </rPh>
    <rPh sb="2" eb="5">
      <t>ショウモウヒン</t>
    </rPh>
    <rPh sb="5" eb="6">
      <t>ヒ</t>
    </rPh>
    <rPh sb="9" eb="11">
      <t>キョウザイ</t>
    </rPh>
    <rPh sb="11" eb="13">
      <t>ビヒン</t>
    </rPh>
    <rPh sb="13" eb="14">
      <t>ヒ</t>
    </rPh>
    <rPh sb="14" eb="17">
      <t>ハイブンガク</t>
    </rPh>
    <rPh sb="19" eb="21">
      <t>ガッキ</t>
    </rPh>
    <rPh sb="21" eb="23">
      <t>トクベツ</t>
    </rPh>
    <rPh sb="23" eb="25">
      <t>ハイブン</t>
    </rPh>
    <rPh sb="25" eb="26">
      <t>フク</t>
    </rPh>
    <rPh sb="27" eb="29">
      <t>リシン</t>
    </rPh>
    <rPh sb="30" eb="31">
      <t>ノゾ</t>
    </rPh>
    <phoneticPr fontId="2"/>
  </si>
  <si>
    <t>学級費</t>
    <rPh sb="0" eb="2">
      <t>ガッキュウ</t>
    </rPh>
    <rPh sb="2" eb="3">
      <t>ヒ</t>
    </rPh>
    <phoneticPr fontId="2"/>
  </si>
  <si>
    <t>理科実習費、美術、技術、家庭科</t>
    <rPh sb="0" eb="2">
      <t>リカ</t>
    </rPh>
    <rPh sb="2" eb="4">
      <t>ジッシュウ</t>
    </rPh>
    <rPh sb="4" eb="5">
      <t>ヒ</t>
    </rPh>
    <rPh sb="6" eb="8">
      <t>ビジュツ</t>
    </rPh>
    <rPh sb="9" eb="11">
      <t>ギジュツ</t>
    </rPh>
    <rPh sb="12" eb="15">
      <t>カテイカ</t>
    </rPh>
    <phoneticPr fontId="2"/>
  </si>
  <si>
    <t>1年カラーセット</t>
    <rPh sb="1" eb="2">
      <t>ネン</t>
    </rPh>
    <phoneticPr fontId="2"/>
  </si>
  <si>
    <t>部活動会費</t>
    <rPh sb="0" eb="3">
      <t>ブカツドウ</t>
    </rPh>
    <rPh sb="3" eb="5">
      <t>カイヒ</t>
    </rPh>
    <phoneticPr fontId="2"/>
  </si>
  <si>
    <t>生徒会費</t>
    <rPh sb="0" eb="2">
      <t>セイト</t>
    </rPh>
    <rPh sb="2" eb="4">
      <t>カイヒ</t>
    </rPh>
    <phoneticPr fontId="2"/>
  </si>
  <si>
    <t>185食×320円</t>
    <rPh sb="3" eb="4">
      <t>ショク</t>
    </rPh>
    <rPh sb="8" eb="9">
      <t>エン</t>
    </rPh>
    <phoneticPr fontId="2"/>
  </si>
  <si>
    <t>460円市負担</t>
    <rPh sb="3" eb="4">
      <t>エン</t>
    </rPh>
    <rPh sb="4" eb="5">
      <t>シ</t>
    </rPh>
    <rPh sb="5" eb="7">
      <t>フタン</t>
    </rPh>
    <phoneticPr fontId="2"/>
  </si>
  <si>
    <t>生徒手帳</t>
    <rPh sb="0" eb="2">
      <t>セイト</t>
    </rPh>
    <rPh sb="2" eb="4">
      <t>テチョウ</t>
    </rPh>
    <phoneticPr fontId="2"/>
  </si>
  <si>
    <t>男子34344円、女子42552円</t>
    <rPh sb="0" eb="2">
      <t>ダンシ</t>
    </rPh>
    <rPh sb="7" eb="8">
      <t>エン</t>
    </rPh>
    <rPh sb="9" eb="11">
      <t>ジョシ</t>
    </rPh>
    <rPh sb="16" eb="17">
      <t>エン</t>
    </rPh>
    <phoneticPr fontId="2"/>
  </si>
  <si>
    <t>修学旅行・宿泊学習等の集金額全額（記念写真代がセットの場合も含める）・持参経費は12番で回答</t>
    <rPh sb="35" eb="37">
      <t>ジサン</t>
    </rPh>
    <rPh sb="37" eb="39">
      <t>ケイヒ</t>
    </rPh>
    <rPh sb="42" eb="43">
      <t>バン</t>
    </rPh>
    <rPh sb="44" eb="46">
      <t>カイトウ</t>
    </rPh>
    <phoneticPr fontId="2"/>
  </si>
  <si>
    <t>修学旅行・宿泊学習等の集金額全額（記念写真代がセットの場合も含める）・持参経費は12番で回答</t>
    <phoneticPr fontId="2"/>
  </si>
  <si>
    <t>見学・修学旅行
（クラス・班別、その他）</t>
    <rPh sb="0" eb="2">
      <t>ケンガク</t>
    </rPh>
    <rPh sb="3" eb="5">
      <t>シュウガク</t>
    </rPh>
    <rPh sb="5" eb="7">
      <t>リョコウ</t>
    </rPh>
    <rPh sb="13" eb="15">
      <t>ハンベツ</t>
    </rPh>
    <rPh sb="18" eb="19">
      <t>タ</t>
    </rPh>
    <phoneticPr fontId="2"/>
  </si>
  <si>
    <t>11番以外で、持参することになっている経費（交通費、食事代、お小遣いなど）・一人当たりおおよその平均値</t>
    <rPh sb="2" eb="3">
      <t>バン</t>
    </rPh>
    <rPh sb="3" eb="5">
      <t>イガイ</t>
    </rPh>
    <rPh sb="7" eb="9">
      <t>ジサン</t>
    </rPh>
    <rPh sb="19" eb="21">
      <t>ケイヒ</t>
    </rPh>
    <rPh sb="22" eb="25">
      <t>コウツウヒ</t>
    </rPh>
    <rPh sb="26" eb="29">
      <t>ショクジダイ</t>
    </rPh>
    <rPh sb="31" eb="33">
      <t>コズカ</t>
    </rPh>
    <rPh sb="38" eb="40">
      <t>ヒトリ</t>
    </rPh>
    <rPh sb="40" eb="41">
      <t>ア</t>
    </rPh>
    <rPh sb="48" eb="51">
      <t>ヘイキンチ</t>
    </rPh>
    <phoneticPr fontId="2"/>
  </si>
  <si>
    <t>交通費（その他）</t>
    <rPh sb="0" eb="3">
      <t>コウツウヒ</t>
    </rPh>
    <rPh sb="6" eb="7">
      <t>タ</t>
    </rPh>
    <phoneticPr fontId="2"/>
  </si>
  <si>
    <t>上記以外で必要となった交通費
（費用が明らかなものの内最高額）</t>
    <rPh sb="0" eb="2">
      <t>ジョウキ</t>
    </rPh>
    <rPh sb="2" eb="4">
      <t>イガイ</t>
    </rPh>
    <rPh sb="5" eb="7">
      <t>ヒツヨウ</t>
    </rPh>
    <rPh sb="11" eb="14">
      <t>コウツウヒ</t>
    </rPh>
    <rPh sb="16" eb="18">
      <t>ヒヨウ</t>
    </rPh>
    <rPh sb="19" eb="20">
      <t>アキ</t>
    </rPh>
    <rPh sb="26" eb="27">
      <t>ウチ</t>
    </rPh>
    <rPh sb="27" eb="30">
      <t>サイコウガク</t>
    </rPh>
    <phoneticPr fontId="2"/>
  </si>
  <si>
    <t>修学旅行・宿泊学習等以外でのバス代（遠足・スキー学習など）で、学年全体が対象となるもの（リフト代含む）</t>
    <rPh sb="31" eb="33">
      <t>ガクネン</t>
    </rPh>
    <rPh sb="33" eb="35">
      <t>ゼンタイ</t>
    </rPh>
    <rPh sb="47" eb="48">
      <t>ダイ</t>
    </rPh>
    <rPh sb="48" eb="49">
      <t>フク</t>
    </rPh>
    <phoneticPr fontId="2"/>
  </si>
  <si>
    <t>↑各学年の生徒数（支援学級児童生徒含む）を入力してください</t>
    <rPh sb="5" eb="7">
      <t>セイト</t>
    </rPh>
    <rPh sb="9" eb="11">
      <t>シエン</t>
    </rPh>
    <rPh sb="11" eb="13">
      <t>ガッキュウ</t>
    </rPh>
    <rPh sb="13" eb="15">
      <t>ジドウ</t>
    </rPh>
    <rPh sb="15" eb="17">
      <t>セイト</t>
    </rPh>
    <rPh sb="17" eb="18">
      <t>フク</t>
    </rPh>
    <phoneticPr fontId="2"/>
  </si>
  <si>
    <t>２１～２７を除く私費負担額個人合計</t>
    <rPh sb="6" eb="7">
      <t>ノゾ</t>
    </rPh>
    <rPh sb="8" eb="10">
      <t>シヒ</t>
    </rPh>
    <rPh sb="10" eb="13">
      <t>フタンガク</t>
    </rPh>
    <rPh sb="13" eb="15">
      <t>コジン</t>
    </rPh>
    <rPh sb="15" eb="17">
      <t>ゴウケイ</t>
    </rPh>
    <phoneticPr fontId="2"/>
  </si>
  <si>
    <t>修学旅行・宿泊学習等以外でのバス代（遠足・スキー学習など）で、学年全体が対象となるもの（リフト代等含む）</t>
    <rPh sb="31" eb="33">
      <t>ガクネン</t>
    </rPh>
    <rPh sb="33" eb="35">
      <t>ゼンタイ</t>
    </rPh>
    <rPh sb="47" eb="48">
      <t>ダイ</t>
    </rPh>
    <rPh sb="48" eb="49">
      <t>トウ</t>
    </rPh>
    <rPh sb="49" eb="50">
      <t>フク</t>
    </rPh>
    <phoneticPr fontId="2"/>
  </si>
  <si>
    <t>11番以外で、持参することになっている経費（交通費、食事代、お小遣いなど）・一人当たりおおよその平均額</t>
    <rPh sb="2" eb="3">
      <t>バン</t>
    </rPh>
    <rPh sb="3" eb="5">
      <t>イガイ</t>
    </rPh>
    <rPh sb="7" eb="9">
      <t>ジサン</t>
    </rPh>
    <rPh sb="19" eb="21">
      <t>ケイヒ</t>
    </rPh>
    <rPh sb="22" eb="25">
      <t>コウツウヒ</t>
    </rPh>
    <rPh sb="26" eb="29">
      <t>ショクジダイ</t>
    </rPh>
    <rPh sb="31" eb="33">
      <t>コズカ</t>
    </rPh>
    <rPh sb="38" eb="40">
      <t>ヒトリ</t>
    </rPh>
    <rPh sb="40" eb="41">
      <t>ア</t>
    </rPh>
    <rPh sb="48" eb="50">
      <t>ヘイキン</t>
    </rPh>
    <rPh sb="50" eb="51">
      <t>ガク</t>
    </rPh>
    <phoneticPr fontId="2"/>
  </si>
  <si>
    <t>上記以外で必要となった交通費　・一人当たりおおよその平均額</t>
    <rPh sb="0" eb="2">
      <t>ジョウキ</t>
    </rPh>
    <rPh sb="2" eb="4">
      <t>イガイ</t>
    </rPh>
    <rPh sb="5" eb="7">
      <t>ヒツヨウ</t>
    </rPh>
    <rPh sb="11" eb="14">
      <t>コウツウヒ</t>
    </rPh>
    <rPh sb="16" eb="18">
      <t>ヒトリ</t>
    </rPh>
    <rPh sb="18" eb="19">
      <t>ア</t>
    </rPh>
    <rPh sb="26" eb="29">
      <t>ヘイキンガク</t>
    </rPh>
    <phoneticPr fontId="2"/>
  </si>
  <si>
    <t>学校集金額(１年校外学習\2000、２年宿泊研修￥17600、３年見学旅行￥67000)</t>
    <rPh sb="0" eb="2">
      <t>ガッコウ</t>
    </rPh>
    <rPh sb="2" eb="4">
      <t>シュウキン</t>
    </rPh>
    <rPh sb="4" eb="5">
      <t>ガク</t>
    </rPh>
    <rPh sb="7" eb="8">
      <t>ネン</t>
    </rPh>
    <rPh sb="8" eb="10">
      <t>コウガイ</t>
    </rPh>
    <rPh sb="10" eb="12">
      <t>ガクシュウ</t>
    </rPh>
    <phoneticPr fontId="2"/>
  </si>
  <si>
    <t>･修学旅行はお小遣い＋班別行動費</t>
    <rPh sb="1" eb="3">
      <t>シュウガク</t>
    </rPh>
    <rPh sb="3" eb="5">
      <t>リョコウ</t>
    </rPh>
    <rPh sb="7" eb="9">
      <t>コズカ</t>
    </rPh>
    <rPh sb="11" eb="13">
      <t>ハンベツ</t>
    </rPh>
    <rPh sb="13" eb="15">
      <t>コウドウ</t>
    </rPh>
    <rPh sb="15" eb="16">
      <t>ヒ</t>
    </rPh>
    <phoneticPr fontId="2"/>
  </si>
  <si>
    <t>スキー学習バス+ﾘﾌﾄ１回分（バス１回は補助金）</t>
    <rPh sb="3" eb="5">
      <t>ガクシュウ</t>
    </rPh>
    <rPh sb="12" eb="13">
      <t>カイ</t>
    </rPh>
    <rPh sb="13" eb="14">
      <t>ブン</t>
    </rPh>
    <rPh sb="18" eb="19">
      <t>カイ</t>
    </rPh>
    <rPh sb="20" eb="23">
      <t>ホジョキン</t>
    </rPh>
    <phoneticPr fontId="2"/>
  </si>
  <si>
    <t>2年職場体験、３年上級学校訪問</t>
    <rPh sb="1" eb="2">
      <t>ネン</t>
    </rPh>
    <rPh sb="2" eb="4">
      <t>ショクバ</t>
    </rPh>
    <rPh sb="4" eb="6">
      <t>タイケン</t>
    </rPh>
    <rPh sb="8" eb="9">
      <t>ネン</t>
    </rPh>
    <rPh sb="9" eb="11">
      <t>ジョウキュウ</t>
    </rPh>
    <rPh sb="11" eb="13">
      <t>ガッコウ</t>
    </rPh>
    <rPh sb="13" eb="15">
      <t>ホウモン</t>
    </rPh>
    <phoneticPr fontId="2"/>
  </si>
  <si>
    <t>学力テスト（文化協会）</t>
    <rPh sb="0" eb="2">
      <t>ガクリョク</t>
    </rPh>
    <rPh sb="6" eb="8">
      <t>ブンカ</t>
    </rPh>
    <rPh sb="8" eb="10">
      <t>キョウカイ</t>
    </rPh>
    <phoneticPr fontId="2"/>
  </si>
  <si>
    <t>3年進路指導費</t>
    <rPh sb="1" eb="2">
      <t>ネン</t>
    </rPh>
    <rPh sb="2" eb="4">
      <t>シンロ</t>
    </rPh>
    <rPh sb="4" eb="6">
      <t>シドウ</t>
    </rPh>
    <rPh sb="6" eb="7">
      <t>ヒ</t>
    </rPh>
    <phoneticPr fontId="2"/>
  </si>
  <si>
    <t>国語</t>
    <rPh sb="0" eb="2">
      <t>コクゴ</t>
    </rPh>
    <phoneticPr fontId="2"/>
  </si>
  <si>
    <t>書写</t>
    <rPh sb="0" eb="2">
      <t>ショシャ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</si>
  <si>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</si>
  <si>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</si>
  <si>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</si>
  <si>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</si>
  <si>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</si>
  <si>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</si>
  <si>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外国語</t>
    <rPh sb="0" eb="3">
      <t>ガイコクゴ</t>
    </rPh>
    <phoneticPr fontId="2"/>
  </si>
  <si>
    <t>半紙代</t>
    <rPh sb="0" eb="2">
      <t>ハンシ</t>
    </rPh>
    <rPh sb="2" eb="3">
      <t>ダイ</t>
    </rPh>
    <phoneticPr fontId="2"/>
  </si>
  <si>
    <t>★上記5番の実験・実習材料代の教科別内訳を記載してください。</t>
    <rPh sb="1" eb="3">
      <t>ジョウキ</t>
    </rPh>
    <rPh sb="4" eb="5">
      <t>バン</t>
    </rPh>
    <rPh sb="6" eb="8">
      <t>ジッケン</t>
    </rPh>
    <rPh sb="9" eb="11">
      <t>ジッシュウ</t>
    </rPh>
    <rPh sb="11" eb="14">
      <t>ザイリョウダイ</t>
    </rPh>
    <rPh sb="15" eb="18">
      <t>キョウカベツ</t>
    </rPh>
    <rPh sb="18" eb="20">
      <t>ウチワケ</t>
    </rPh>
    <rPh sb="21" eb="23">
      <t>キサイ</t>
    </rPh>
    <phoneticPr fontId="2"/>
  </si>
  <si>
    <t>実験消耗品費</t>
    <rPh sb="0" eb="2">
      <t>ジッケン</t>
    </rPh>
    <rPh sb="2" eb="5">
      <t>ショウモウヒン</t>
    </rPh>
    <rPh sb="5" eb="6">
      <t>ヒ</t>
    </rPh>
    <phoneticPr fontId="2"/>
  </si>
  <si>
    <t>家庭</t>
    <rPh sb="0" eb="2">
      <t>カテイ</t>
    </rPh>
    <phoneticPr fontId="2"/>
  </si>
  <si>
    <t>技術</t>
    <rPh sb="0" eb="2">
      <t>ギジュツ</t>
    </rPh>
    <phoneticPr fontId="2"/>
  </si>
  <si>
    <t>1年木工キット1,300円＋消耗品費200円
2年電気実験セット2,800円＋消耗品費300円
3年配線器具キット1,130円＋消耗品170円</t>
    <rPh sb="1" eb="2">
      <t>ネン</t>
    </rPh>
    <rPh sb="24" eb="25">
      <t>ネン</t>
    </rPh>
    <rPh sb="49" eb="50">
      <t>ネン</t>
    </rPh>
    <phoneticPr fontId="2"/>
  </si>
  <si>
    <t>調理・被服実習材料+消耗品費</t>
    <rPh sb="0" eb="2">
      <t>チョウリ</t>
    </rPh>
    <rPh sb="3" eb="5">
      <t>ヒフク</t>
    </rPh>
    <rPh sb="5" eb="7">
      <t>ジッシュウ</t>
    </rPh>
    <rPh sb="7" eb="9">
      <t>ザイリョウ</t>
    </rPh>
    <rPh sb="10" eb="13">
      <t>ショウモウヒン</t>
    </rPh>
    <rPh sb="13" eb="14">
      <t>ヒ</t>
    </rPh>
    <phoneticPr fontId="2"/>
  </si>
  <si>
    <t>実習材料</t>
    <rPh sb="0" eb="2">
      <t>ジッシュウ</t>
    </rPh>
    <rPh sb="2" eb="4">
      <t>ザイリョウ</t>
    </rPh>
    <phoneticPr fontId="2"/>
  </si>
  <si>
    <t>２１～２６を除く私費負担額個人合計</t>
    <rPh sb="6" eb="7">
      <t>ノゾ</t>
    </rPh>
    <rPh sb="8" eb="10">
      <t>シヒ</t>
    </rPh>
    <rPh sb="10" eb="13">
      <t>フタンガク</t>
    </rPh>
    <rPh sb="13" eb="15">
      <t>コジン</t>
    </rPh>
    <rPh sb="15" eb="17">
      <t>ゴウケイ</t>
    </rPh>
    <phoneticPr fontId="2"/>
  </si>
  <si>
    <t>算数</t>
    <rPh sb="0" eb="2">
      <t>サンスウ</t>
    </rPh>
    <phoneticPr fontId="2"/>
  </si>
  <si>
    <t>生活</t>
    <rPh sb="0" eb="2">
      <t>セイカツ</t>
    </rPh>
    <phoneticPr fontId="2"/>
  </si>
  <si>
    <t>図画工作</t>
    <rPh sb="0" eb="2">
      <t>ズガ</t>
    </rPh>
    <rPh sb="2" eb="4">
      <t>コウサク</t>
    </rPh>
    <phoneticPr fontId="2"/>
  </si>
  <si>
    <t>体育</t>
    <rPh sb="0" eb="2">
      <t>タイイク</t>
    </rPh>
    <phoneticPr fontId="2"/>
  </si>
  <si>
    <r>
      <t xml:space="preserve">実験・実習材料代
</t>
    </r>
    <r>
      <rPr>
        <b/>
        <sz val="11"/>
        <color rgb="FFFF0000"/>
        <rFont val="メイリオ"/>
        <family val="3"/>
        <charset val="128"/>
      </rPr>
      <t>！別表を先に記入</t>
    </r>
    <rPh sb="0" eb="2">
      <t>ジッケン</t>
    </rPh>
    <rPh sb="3" eb="5">
      <t>ジッシュウ</t>
    </rPh>
    <rPh sb="5" eb="8">
      <t>ザイリョウダイ</t>
    </rPh>
    <phoneticPr fontId="2"/>
  </si>
  <si>
    <r>
      <t xml:space="preserve">実験・実習材料代
</t>
    </r>
    <r>
      <rPr>
        <b/>
        <sz val="11"/>
        <color rgb="FFFF0000"/>
        <rFont val="メイリオ"/>
        <family val="3"/>
        <charset val="128"/>
      </rPr>
      <t>！別表を先に記入</t>
    </r>
    <rPh sb="0" eb="2">
      <t>ジッケン</t>
    </rPh>
    <rPh sb="3" eb="5">
      <t>ジッシュウ</t>
    </rPh>
    <rPh sb="5" eb="8">
      <t>ザイリョウダイ</t>
    </rPh>
    <rPh sb="10" eb="12">
      <t>ベッピョウ</t>
    </rPh>
    <rPh sb="13" eb="14">
      <t>サキ</t>
    </rPh>
    <rPh sb="15" eb="17">
      <t>キニュウ</t>
    </rPh>
    <phoneticPr fontId="2"/>
  </si>
  <si>
    <t>学校名【　　　　　　　小学校】</t>
    <rPh sb="0" eb="3">
      <t>ガッコウメイ</t>
    </rPh>
    <rPh sb="11" eb="14">
      <t>ショウガッコウ</t>
    </rPh>
    <phoneticPr fontId="2"/>
  </si>
  <si>
    <t>学校名【　　　　　中学校】</t>
    <rPh sb="0" eb="2">
      <t>ガッコウ</t>
    </rPh>
    <rPh sb="2" eb="3">
      <t>メイ</t>
    </rPh>
    <rPh sb="9" eb="12">
      <t>チュウガッコウ</t>
    </rPh>
    <phoneticPr fontId="2"/>
  </si>
  <si>
    <t>黄色く塗りつぶされたセルのみ入力して下さい</t>
    <rPh sb="0" eb="2">
      <t>キイロ</t>
    </rPh>
    <rPh sb="3" eb="4">
      <t>ヌ</t>
    </rPh>
    <rPh sb="14" eb="16">
      <t>ニュウリョク</t>
    </rPh>
    <rPh sb="18" eb="19">
      <t>クダ</t>
    </rPh>
    <phoneticPr fontId="2"/>
  </si>
  <si>
    <t>別表</t>
    <rPh sb="0" eb="2">
      <t>ベッピョウ</t>
    </rPh>
    <phoneticPr fontId="2"/>
  </si>
  <si>
    <t>21～27を除く私費負担学校総額</t>
    <rPh sb="6" eb="7">
      <t>ノゾ</t>
    </rPh>
    <rPh sb="8" eb="10">
      <t>シヒ</t>
    </rPh>
    <rPh sb="10" eb="12">
      <t>フタン</t>
    </rPh>
    <rPh sb="12" eb="14">
      <t>ガッコウ</t>
    </rPh>
    <rPh sb="14" eb="16">
      <t>ソウガク</t>
    </rPh>
    <phoneticPr fontId="2"/>
  </si>
  <si>
    <t>21～26を除く私費負担学校総額</t>
    <rPh sb="6" eb="7">
      <t>ノゾ</t>
    </rPh>
    <rPh sb="8" eb="10">
      <t>シヒ</t>
    </rPh>
    <rPh sb="10" eb="12">
      <t>フタン</t>
    </rPh>
    <rPh sb="12" eb="14">
      <t>ガッコウ</t>
    </rPh>
    <rPh sb="14" eb="16">
      <t>ソウガク</t>
    </rPh>
    <phoneticPr fontId="2"/>
  </si>
  <si>
    <t>自校の保護者負担の現状に係わる課題・改善点について下記に記入願います。
実現可能性にかかわらず、感じたことを記入して下さい。</t>
    <rPh sb="0" eb="2">
      <t>ジコウ</t>
    </rPh>
    <rPh sb="3" eb="6">
      <t>ホゴシャ</t>
    </rPh>
    <rPh sb="6" eb="8">
      <t>フタン</t>
    </rPh>
    <rPh sb="9" eb="11">
      <t>ゲンジョウ</t>
    </rPh>
    <rPh sb="12" eb="13">
      <t>カカ</t>
    </rPh>
    <rPh sb="25" eb="27">
      <t>カキ</t>
    </rPh>
    <rPh sb="28" eb="30">
      <t>キニュウ</t>
    </rPh>
    <rPh sb="30" eb="31">
      <t>ネガ</t>
    </rPh>
    <rPh sb="36" eb="38">
      <t>ジツゲン</t>
    </rPh>
    <rPh sb="38" eb="41">
      <t>カノウセイ</t>
    </rPh>
    <rPh sb="48" eb="49">
      <t>カン</t>
    </rPh>
    <rPh sb="54" eb="56">
      <t>キニュウ</t>
    </rPh>
    <rPh sb="58" eb="59">
      <t>クダ</t>
    </rPh>
    <phoneticPr fontId="2"/>
  </si>
  <si>
    <t>ＰＦシートを入力していて困ったこと・改善点があれば、下記に記入して下さい。</t>
    <rPh sb="26" eb="28">
      <t>カキ</t>
    </rPh>
    <rPh sb="29" eb="31">
      <t>キニュウ</t>
    </rPh>
    <rPh sb="33" eb="34">
      <t>クダ</t>
    </rPh>
    <phoneticPr fontId="2"/>
  </si>
  <si>
    <t>2019年度　保護者負担調査（PFシート）</t>
    <rPh sb="4" eb="6">
      <t>ネンド</t>
    </rPh>
    <rPh sb="7" eb="10">
      <t>ホゴシャ</t>
    </rPh>
    <rPh sb="10" eb="12">
      <t>フタン</t>
    </rPh>
    <rPh sb="12" eb="14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</si>
</sst>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&quot;私費負担学校総額　￥&quot;#,##0;[Red]\-#,##0"/>
    <numFmt numFmtId="177" formatCode="&quot;¥&quot;#,##0;[Red]\-#,##0"/>
    <numFmt numFmtId="178" formatCode="&quot;２１～２７を除く私費負担額総額　￥&quot;#,##0;[Red]\-#,##0"/>
    <numFmt numFmtId="179" formatCode="&quot;２１～２６を除く私費負担額総額　￥&quot;#,##0;[Red]\-#,##0"/>
  </numFmts>
  <fonts count="27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2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20"/>
      <color theme="1"/>
      <name val="メイリオ"/>
      <family val="2"/>
      <charset val="128"/>
    </font>
    <font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6"/>
      <color theme="1"/>
      <name val="メイリオ"/>
      <family val="2"/>
      <charset val="128"/>
    </font>
    <font>
      <b/>
      <sz val="10"/>
      <color indexed="81"/>
      <name val="ＭＳ Ｐゴシック"/>
      <family val="3"/>
      <charset val="128"/>
    </font>
    <font>
      <sz val="14"/>
      <color theme="1"/>
      <name val="メイリオ"/>
      <family val="2"/>
      <charset val="128"/>
    </font>
    <font>
      <sz val="11"/>
      <color theme="1"/>
      <name val="AR PＰＯＰ４B"/>
      <family val="3"/>
      <charset val="128"/>
    </font>
    <font>
      <b/>
      <sz val="12"/>
      <color theme="1"/>
      <name val="メイリオ"/>
      <family val="3"/>
      <charset val="128"/>
    </font>
    <font>
      <sz val="22"/>
      <color theme="1"/>
      <name val="メイリオ"/>
      <family val="2"/>
      <charset val="128"/>
    </font>
    <font>
      <sz val="10"/>
      <color theme="1"/>
      <name val="AR PＰＯＰ４B"/>
      <family val="3"/>
      <charset val="128"/>
    </font>
    <font>
      <b/>
      <sz val="14"/>
      <color indexed="81"/>
      <name val="AR P教科書体M"/>
      <family val="4"/>
      <charset val="128"/>
    </font>
    <font>
      <sz val="14"/>
      <color indexed="81"/>
      <name val="AR P教科書体M"/>
      <family val="4"/>
      <charset val="128"/>
    </font>
    <font>
      <b/>
      <sz val="12"/>
      <color indexed="81"/>
      <name val="ＭＳ Ｐゴシック"/>
      <family val="3"/>
      <charset val="128"/>
    </font>
    <font>
      <sz val="14"/>
      <name val="メイリオ"/>
      <family val="2"/>
      <charset val="128"/>
    </font>
    <font>
      <sz val="14"/>
      <name val="メイリオ"/>
      <family val="3"/>
      <charset val="128"/>
    </font>
    <font>
      <sz val="8"/>
      <color theme="1"/>
      <name val="メイリオ"/>
      <family val="2"/>
      <charset val="128"/>
    </font>
    <font>
      <b/>
      <sz val="11"/>
      <color rgb="FFFF0000"/>
      <name val="メイリオ"/>
      <family val="3"/>
      <charset val="128"/>
    </font>
    <font>
      <sz val="26"/>
      <color theme="1"/>
      <name val="UD デジタル 教科書体 N-R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38" fontId="0" fillId="0" borderId="0" xfId="2" applyFont="1">
      <alignment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8" fontId="0" fillId="4" borderId="1" xfId="2" applyFont="1" applyFill="1" applyBorder="1">
      <alignment vertical="center"/>
    </xf>
    <xf numFmtId="38" fontId="0" fillId="0" borderId="1" xfId="2" applyFont="1" applyFill="1" applyBorder="1">
      <alignment vertical="center"/>
    </xf>
    <xf numFmtId="6" fontId="10" fillId="4" borderId="7" xfId="1" applyFont="1" applyFill="1" applyBorder="1">
      <alignment vertical="center"/>
    </xf>
    <xf numFmtId="176" fontId="1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7" fontId="17" fillId="5" borderId="1" xfId="2" applyNumberFormat="1" applyFont="1" applyFill="1" applyBorder="1">
      <alignment vertical="center"/>
    </xf>
    <xf numFmtId="6" fontId="17" fillId="6" borderId="1" xfId="1" applyFont="1" applyFill="1" applyBorder="1">
      <alignment vertical="center"/>
    </xf>
    <xf numFmtId="6" fontId="17" fillId="7" borderId="1" xfId="0" applyNumberFormat="1" applyFont="1" applyFill="1" applyBorder="1">
      <alignment vertical="center"/>
    </xf>
    <xf numFmtId="0" fontId="15" fillId="3" borderId="1" xfId="0" applyFont="1" applyFill="1" applyBorder="1">
      <alignment vertical="center"/>
    </xf>
    <xf numFmtId="38" fontId="0" fillId="5" borderId="1" xfId="2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5" fillId="3" borderId="5" xfId="0" applyFont="1" applyFill="1" applyBorder="1">
      <alignment vertical="center"/>
    </xf>
    <xf numFmtId="178" fontId="16" fillId="0" borderId="1" xfId="0" applyNumberFormat="1" applyFont="1" applyBorder="1" applyAlignment="1">
      <alignment horizontal="center" vertical="center"/>
    </xf>
    <xf numFmtId="38" fontId="0" fillId="0" borderId="1" xfId="2" applyFont="1" applyBorder="1" applyAlignment="1">
      <alignment horizontal="center" vertical="center"/>
    </xf>
    <xf numFmtId="38" fontId="0" fillId="5" borderId="3" xfId="2" applyFont="1" applyFill="1" applyBorder="1">
      <alignment vertical="center"/>
    </xf>
    <xf numFmtId="38" fontId="0" fillId="5" borderId="2" xfId="2" applyFont="1" applyFill="1" applyBorder="1">
      <alignment vertical="center"/>
    </xf>
    <xf numFmtId="38" fontId="3" fillId="4" borderId="1" xfId="2" applyFont="1" applyFill="1" applyBorder="1">
      <alignment vertical="center"/>
    </xf>
    <xf numFmtId="38" fontId="12" fillId="0" borderId="0" xfId="2" applyFont="1" applyAlignment="1">
      <alignment horizontal="left" vertical="center"/>
    </xf>
    <xf numFmtId="38" fontId="0" fillId="0" borderId="0" xfId="2" applyFont="1" applyAlignment="1">
      <alignment horizontal="left" vertical="center"/>
    </xf>
    <xf numFmtId="38" fontId="0" fillId="0" borderId="0" xfId="2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quotePrefix="1" applyNumberForma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38" fontId="0" fillId="0" borderId="1" xfId="2" applyFont="1" applyBorder="1">
      <alignment vertical="center"/>
    </xf>
    <xf numFmtId="0" fontId="24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6" fontId="0" fillId="4" borderId="1" xfId="1" applyFont="1" applyFill="1" applyBorder="1">
      <alignment vertical="center"/>
    </xf>
    <xf numFmtId="179" fontId="16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C6-4A53-91BB-CF4C5C12CEE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2BC6-4A53-91BB-CF4C5C12CEED}"/>
              </c:ext>
            </c:extLst>
          </c:dPt>
          <c:dLbls>
            <c:dLbl>
              <c:idx val="0"/>
              <c:layout/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2992336006274"/>
                      <c:h val="0.200641688700808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BC6-4A53-91BB-CF4C5C12CEED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0508995179947"/>
                      <c:h val="0.267379649121546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BC6-4A53-91BB-CF4C5C12CE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'記入用(中学校)'!$A$13:$A$14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'記入用(中学校)'!$C$13:$C$14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68692384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2-4E8D-8E36-4BBEA8448F4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98-4BC2-A5A1-A0B8C7B7498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98-4BC2-A5A1-A0B8C7B74982}"/>
              </c:ext>
            </c:extLst>
          </c:dPt>
          <c:dLbls>
            <c:dLbl>
              <c:idx val="0"/>
              <c:layout>
                <c:manualLayout>
                  <c:x val="-3.884655441141114E-2"/>
                  <c:y val="0.164128267674061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63891314203359"/>
                      <c:h val="0.200641688700808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398-4BC2-A5A1-A0B8C7B7498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17843BF-3C34-4E4B-B0CF-9B3CD084B20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D6D650D6-2B30-4B75-A7A1-C0BA4A20CAB8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65BCB68-92F8-47BA-9A82-AE0F9430249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398-4BC2-A5A1-A0B8C7B749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'記入例(小)'!$A$13:$A$14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'記入例(小)'!$C$13:$C$14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139406809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98-4BC2-A5A1-A0B8C7B7498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</a:t>
            </a:r>
            <a:r>
              <a:rPr lang="ja-JP"/>
              <a:t>～</a:t>
            </a:r>
            <a:r>
              <a:rPr lang="en-US"/>
              <a:t>25</a:t>
            </a:r>
            <a:r>
              <a:rPr lang="ja-JP"/>
              <a:t>を除いた比較</a:t>
            </a:r>
          </a:p>
        </c:rich>
      </c:tx>
      <c:layout>
        <c:manualLayout>
          <c:xMode val="edge"/>
          <c:yMode val="edge"/>
          <c:x val="6.7828839597545057E-2"/>
          <c:y val="0.365972308225794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880-45F9-82C2-201988C636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880-45F9-82C2-201988C636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'記入例(小)'!$O$13:$O$14</c:f>
              <c:numCache>
                <c:formatCode>General</c:formatCode>
                <c:ptCount val="2"/>
              </c:numCache>
            </c:numRef>
          </c:cat>
          <c:val>
            <c:numRef>
              <c:f>'記入例(小)'!$P$13:$P$14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F880-45F9-82C2-201988C6361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21</a:t>
            </a:r>
            <a:r>
              <a:rPr lang="ja-JP" altLang="en-US"/>
              <a:t>～</a:t>
            </a:r>
            <a:r>
              <a:rPr lang="en-US" altLang="ja-JP"/>
              <a:t>26</a:t>
            </a:r>
            <a:r>
              <a:rPr lang="ja-JP" altLang="en-US"/>
              <a:t>を除く公費私費総額比較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5E-4ECE-B9DF-4B7E4D021BB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5E-4ECE-B9DF-4B7E4D021BBB}"/>
              </c:ext>
            </c:extLst>
          </c:dPt>
          <c:dLbls>
            <c:dLbl>
              <c:idx val="0"/>
              <c:layout>
                <c:manualLayout>
                  <c:x val="-4.5472941876816393E-2"/>
                  <c:y val="0.213588951284718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1-1E5E-4ECE-B9DF-4B7E4D021BBB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12E6583-9486-47B2-AB57-EFC5758C2F95}" type="CATEGORYNAME">
                      <a:rPr lang="ja-JP" altLang="en-US" sz="160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en-US" altLang="ja-JP" sz="1600" baseline="0"/>
                      <a:t>, </a:t>
                    </a:r>
                    <a:fld id="{FB149738-A2F4-4F24-9805-4C842998062E}" type="VALUE">
                      <a:rPr lang="en-US" altLang="ja-JP" sz="1600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r>
                      <a:rPr lang="en-US" altLang="ja-JP" sz="1600" baseline="0"/>
                      <a:t>, </a:t>
                    </a:r>
                  </a:p>
                  <a:p>
                    <a:pPr>
                      <a:defRPr sz="1600">
                        <a:solidFill>
                          <a:schemeClr val="tx1"/>
                        </a:solidFill>
                      </a:defRPr>
                    </a:pPr>
                    <a:fld id="{21C50B0E-580E-4C1F-90C8-68605AE4DAAB}" type="PERCENTAGE">
                      <a:rPr lang="en-US" altLang="ja-JP" sz="1600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E5E-4ECE-B9DF-4B7E4D021B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'記入例(小)'!$P$13:$P$14</c:f>
              <c:numCache>
                <c:formatCode>General</c:formatCode>
                <c:ptCount val="2"/>
              </c:numCache>
            </c:numRef>
          </c:cat>
          <c:val>
            <c:numRef>
              <c:f>'記入例(小)'!$Q$13:$Q$14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78760771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5E-4ECE-B9DF-4B7E4D021BBB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E5E-4ECE-B9DF-4B7E4D021BB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E5E-4ECE-B9DF-4B7E4D021B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'記入例(小)'!$A$13:$A$14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'記入例(小)'!$C$13:$C$14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139406809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5E-4ECE-B9DF-4B7E4D021BBB}"/>
            </c:ext>
          </c:extLst>
        </c:ser>
        <c:ser>
          <c:idx val="0"/>
          <c:order val="2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5E-4ECE-B9DF-4B7E4D021BB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5E-4ECE-B9DF-4B7E4D021B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'記入例(小)'!$A$13:$A$14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'記入例(小)'!$C$13:$C$14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139406809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E5E-4ECE-B9DF-4B7E4D021BB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</a:t>
            </a:r>
            <a:r>
              <a:rPr lang="ja-JP"/>
              <a:t>～</a:t>
            </a:r>
            <a:r>
              <a:rPr lang="en-US"/>
              <a:t>25</a:t>
            </a:r>
            <a:r>
              <a:rPr lang="ja-JP"/>
              <a:t>を除いた比較</a:t>
            </a:r>
          </a:p>
        </c:rich>
      </c:tx>
      <c:layout>
        <c:manualLayout>
          <c:xMode val="edge"/>
          <c:yMode val="edge"/>
          <c:x val="6.7828839597545057E-2"/>
          <c:y val="0.365972308225794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26C-47FC-95EB-B237192235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26C-47FC-95EB-B237192235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'記入用(中学校)'!$L$13:$L$14</c:f>
              <c:numCache>
                <c:formatCode>General</c:formatCode>
                <c:ptCount val="2"/>
              </c:numCache>
            </c:numRef>
          </c:cat>
          <c:val>
            <c:numRef>
              <c:f>'記入用(中学校)'!$M$13:$M$14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DFF8-4787-9F4A-B6AF9155D4F1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21</a:t>
            </a:r>
            <a:r>
              <a:rPr lang="ja-JP" altLang="en-US"/>
              <a:t>～</a:t>
            </a:r>
            <a:r>
              <a:rPr lang="en-US" altLang="ja-JP"/>
              <a:t>27</a:t>
            </a:r>
            <a:r>
              <a:rPr lang="ja-JP" altLang="en-US"/>
              <a:t>を除く公費私費総額比較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B67-4072-BA62-03A09384407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9B67-4072-BA62-03A09384407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88031368137143"/>
                      <c:h val="0.256901393255619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9B67-4072-BA62-03A093844070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12E6583-9486-47B2-AB57-EFC5758C2F95}" type="CATEGORYNAME">
                      <a:rPr lang="ja-JP" altLang="en-US" sz="1600"/>
                      <a:pPr>
                        <a:defRPr sz="1600"/>
                      </a:pPr>
                      <a:t>[分類名]</a:t>
                    </a:fld>
                    <a:r>
                      <a:rPr lang="en-US" altLang="ja-JP" sz="1600" baseline="0"/>
                      <a:t>, </a:t>
                    </a:r>
                    <a:fld id="{FB149738-A2F4-4F24-9805-4C842998062E}" type="VALUE">
                      <a:rPr lang="en-US" altLang="ja-JP" sz="1600" baseline="0"/>
                      <a:pPr>
                        <a:defRPr sz="1600"/>
                      </a:pPr>
                      <a:t>[値]</a:t>
                    </a:fld>
                    <a:r>
                      <a:rPr lang="en-US" altLang="ja-JP" sz="1600" baseline="0"/>
                      <a:t>, </a:t>
                    </a:r>
                  </a:p>
                  <a:p>
                    <a:pPr>
                      <a:defRPr sz="1600"/>
                    </a:pPr>
                    <a:fld id="{21C50B0E-580E-4C1F-90C8-68605AE4DAAB}" type="PERCENTAGE">
                      <a:rPr lang="en-US" altLang="ja-JP" sz="1600" baseline="0"/>
                      <a:pPr>
                        <a:defRPr sz="1600"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572645096155048"/>
                      <c:h val="0.232112662327445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9B67-4072-BA62-03A0938440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'記入用(中学校)'!$M$13:$M$14</c:f>
              <c:numCache>
                <c:formatCode>General</c:formatCode>
                <c:ptCount val="2"/>
              </c:numCache>
            </c:numRef>
          </c:cat>
          <c:val>
            <c:numRef>
              <c:f>'記入用(中学校)'!$N$13:$N$14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32564136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B67-4072-BA62-03A093844070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9B67-4072-BA62-03A09384407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B67-4072-BA62-03A0938440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'記入用(中学校)'!$A$13:$A$14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'記入用(中学校)'!$C$13:$C$14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68692384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B67-4072-BA62-03A093844070}"/>
            </c:ext>
          </c:extLst>
        </c:ser>
        <c:ser>
          <c:idx val="0"/>
          <c:order val="2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B67-4072-BA62-03A09384407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B67-4072-BA62-03A0938440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'記入用(中学校)'!$A$13:$A$14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'記入用(中学校)'!$C$13:$C$14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68692384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B67-4072-BA62-03A09384407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B8-4B1D-955B-904FF0FDCC8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B8-4B1D-955B-904FF0FDCC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'記入例(中)'!$A$13:$A$14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'記入例(中)'!$C$13:$C$14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68692384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B8-4B1D-955B-904FF0FDCC8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</a:t>
            </a:r>
            <a:r>
              <a:rPr lang="ja-JP"/>
              <a:t>～</a:t>
            </a:r>
            <a:r>
              <a:rPr lang="en-US"/>
              <a:t>25</a:t>
            </a:r>
            <a:r>
              <a:rPr lang="ja-JP"/>
              <a:t>を除いた比較</a:t>
            </a:r>
          </a:p>
        </c:rich>
      </c:tx>
      <c:layout>
        <c:manualLayout>
          <c:xMode val="edge"/>
          <c:yMode val="edge"/>
          <c:x val="6.7828839597545057E-2"/>
          <c:y val="0.365972308225794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01B-4AD4-A55B-276C72B48C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1B-4AD4-A55B-276C72B48C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'記入例(中)'!$L$13:$L$14</c:f>
              <c:numCache>
                <c:formatCode>General</c:formatCode>
                <c:ptCount val="2"/>
              </c:numCache>
            </c:numRef>
          </c:cat>
          <c:val>
            <c:numRef>
              <c:f>'記入例(中)'!$M$13:$M$14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301B-4AD4-A55B-276C72B48C7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21</a:t>
            </a:r>
            <a:r>
              <a:rPr lang="ja-JP" altLang="en-US"/>
              <a:t>～</a:t>
            </a:r>
            <a:r>
              <a:rPr lang="en-US" altLang="ja-JP"/>
              <a:t>27</a:t>
            </a:r>
            <a:r>
              <a:rPr lang="ja-JP" altLang="en-US"/>
              <a:t>を除く公費私費総額比較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12-475F-A25D-02C6952B535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12-475F-A25D-02C6952B535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1-BC12-475F-A25D-02C6952B535D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12E6583-9486-47B2-AB57-EFC5758C2F95}" type="CATEGORYNAME">
                      <a:rPr lang="ja-JP" altLang="en-US" sz="160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en-US" altLang="ja-JP" sz="1600" baseline="0"/>
                      <a:t>, </a:t>
                    </a:r>
                    <a:fld id="{FB149738-A2F4-4F24-9805-4C842998062E}" type="VALUE">
                      <a:rPr lang="en-US" altLang="ja-JP" sz="1600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r>
                      <a:rPr lang="en-US" altLang="ja-JP" sz="1600" baseline="0"/>
                      <a:t>, </a:t>
                    </a:r>
                  </a:p>
                  <a:p>
                    <a:pPr>
                      <a:defRPr sz="1600">
                        <a:solidFill>
                          <a:schemeClr val="tx1"/>
                        </a:solidFill>
                      </a:defRPr>
                    </a:pPr>
                    <a:fld id="{21C50B0E-580E-4C1F-90C8-68605AE4DAAB}" type="PERCENTAGE">
                      <a:rPr lang="en-US" altLang="ja-JP" sz="1600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C12-475F-A25D-02C6952B5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'記入例(中)'!$M$13:$M$14</c:f>
              <c:numCache>
                <c:formatCode>General</c:formatCode>
                <c:ptCount val="2"/>
              </c:numCache>
            </c:numRef>
          </c:cat>
          <c:val>
            <c:numRef>
              <c:f>'記入例(中)'!$N$13:$N$14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32564136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12-475F-A25D-02C6952B535D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C12-475F-A25D-02C6952B535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C12-475F-A25D-02C6952B53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'記入例(中)'!$A$13:$A$14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'記入例(中)'!$C$13:$C$14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68692384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12-475F-A25D-02C6952B535D}"/>
            </c:ext>
          </c:extLst>
        </c:ser>
        <c:ser>
          <c:idx val="0"/>
          <c:order val="2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12-475F-A25D-02C6952B535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C12-475F-A25D-02C6952B53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'記入例(中)'!$A$13:$A$14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'記入例(中)'!$C$13:$C$14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68692384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12-475F-A25D-02C6952B535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0F-472D-A27A-AC8EC1819DE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0F-472D-A27A-AC8EC1819DE7}"/>
              </c:ext>
            </c:extLst>
          </c:dPt>
          <c:dLbls>
            <c:dLbl>
              <c:idx val="0"/>
              <c:layout>
                <c:manualLayout>
                  <c:x val="-3.884655441141114E-2"/>
                  <c:y val="0.164128267674061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63891314203359"/>
                      <c:h val="0.200641688700808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0F-472D-A27A-AC8EC1819DE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17843BF-3C34-4E4B-B0CF-9B3CD084B20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D6D650D6-2B30-4B75-A7A1-C0BA4A20CAB8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65BCB68-92F8-47BA-9A82-AE0F9430249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338420265285991"/>
                      <c:h val="0.2673796491215462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60F-472D-A27A-AC8EC1819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'記入用(小学校)'!$A$13:$A$14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'記入用(小学校)'!$C$13:$C$14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139406809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0F-472D-A27A-AC8EC1819DE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</a:t>
            </a:r>
            <a:r>
              <a:rPr lang="ja-JP"/>
              <a:t>～</a:t>
            </a:r>
            <a:r>
              <a:rPr lang="en-US"/>
              <a:t>25</a:t>
            </a:r>
            <a:r>
              <a:rPr lang="ja-JP"/>
              <a:t>を除いた比較</a:t>
            </a:r>
          </a:p>
        </c:rich>
      </c:tx>
      <c:layout>
        <c:manualLayout>
          <c:xMode val="edge"/>
          <c:yMode val="edge"/>
          <c:x val="6.7828839597545057E-2"/>
          <c:y val="0.365972308225794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5C-41D5-B69B-305813F221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55C-41D5-B69B-305813F221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'記入用(小学校)'!$O$13:$O$14</c:f>
              <c:numCache>
                <c:formatCode>General</c:formatCode>
                <c:ptCount val="2"/>
              </c:numCache>
            </c:numRef>
          </c:cat>
          <c:val>
            <c:numRef>
              <c:f>'記入用(小学校)'!$P$13:$P$14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A55C-41D5-B69B-305813F221A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21</a:t>
            </a:r>
            <a:r>
              <a:rPr lang="ja-JP" altLang="en-US"/>
              <a:t>～</a:t>
            </a:r>
            <a:r>
              <a:rPr lang="en-US" altLang="ja-JP"/>
              <a:t>26</a:t>
            </a:r>
            <a:r>
              <a:rPr lang="ja-JP" altLang="en-US"/>
              <a:t>を除く公費私費総額比較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39-47ED-B8B4-0FED9A838DF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39-47ED-B8B4-0FED9A838DFC}"/>
              </c:ext>
            </c:extLst>
          </c:dPt>
          <c:dLbls>
            <c:dLbl>
              <c:idx val="0"/>
              <c:layout>
                <c:manualLayout>
                  <c:x val="-4.5472941876816393E-2"/>
                  <c:y val="0.213588951284718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1-6939-47ED-B8B4-0FED9A838DFC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12E6583-9486-47B2-AB57-EFC5758C2F95}" type="CATEGORYNAME">
                      <a:rPr lang="ja-JP" altLang="en-US" sz="160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en-US" altLang="ja-JP" sz="1600" baseline="0"/>
                      <a:t>, </a:t>
                    </a:r>
                    <a:fld id="{FB149738-A2F4-4F24-9805-4C842998062E}" type="VALUE">
                      <a:rPr lang="en-US" altLang="ja-JP" sz="1600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r>
                      <a:rPr lang="en-US" altLang="ja-JP" sz="1600" baseline="0"/>
                      <a:t>, </a:t>
                    </a:r>
                  </a:p>
                  <a:p>
                    <a:pPr>
                      <a:defRPr sz="1600">
                        <a:solidFill>
                          <a:schemeClr val="tx1"/>
                        </a:solidFill>
                      </a:defRPr>
                    </a:pPr>
                    <a:fld id="{21C50B0E-580E-4C1F-90C8-68605AE4DAAB}" type="PERCENTAGE">
                      <a:rPr lang="en-US" altLang="ja-JP" sz="1600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510717992268057"/>
                      <c:h val="0.2648646533293482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939-47ED-B8B4-0FED9A838D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'記入用(小学校)'!$P$13:$P$14</c:f>
              <c:numCache>
                <c:formatCode>General</c:formatCode>
                <c:ptCount val="2"/>
              </c:numCache>
            </c:numRef>
          </c:cat>
          <c:val>
            <c:numRef>
              <c:f>'記入用(小学校)'!$Q$13:$Q$14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78760771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39-47ED-B8B4-0FED9A838DFC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939-47ED-B8B4-0FED9A838DF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939-47ED-B8B4-0FED9A838D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'記入用(小学校)'!$A$13:$A$14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'記入用(小学校)'!$C$13:$C$14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139406809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39-47ED-B8B4-0FED9A838DFC}"/>
            </c:ext>
          </c:extLst>
        </c:ser>
        <c:ser>
          <c:idx val="0"/>
          <c:order val="2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39-47ED-B8B4-0FED9A838DF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39-47ED-B8B4-0FED9A838D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'記入用(小学校)'!$A$13:$A$14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'記入用(小学校)'!$C$13:$C$14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139406809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939-47ED-B8B4-0FED9A838DF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452436</xdr:colOff>
      <xdr:row>10</xdr:row>
      <xdr:rowOff>130969</xdr:rowOff>
    </xdr:from>
    <xdr:to>
      <xdr:col>5</xdr:col>
      <xdr:colOff>0</xdr:colOff>
      <xdr:row>18</xdr:row>
      <xdr:rowOff>83344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231322</xdr:colOff>
      <xdr:row>10</xdr:row>
      <xdr:rowOff>130970</xdr:rowOff>
    </xdr:from>
    <xdr:to>
      <xdr:col>7</xdr:col>
      <xdr:colOff>2775858</xdr:colOff>
      <xdr:row>18</xdr:row>
      <xdr:rowOff>71437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10</xdr:row>
      <xdr:rowOff>214312</xdr:rowOff>
    </xdr:from>
    <xdr:to>
      <xdr:col>7</xdr:col>
      <xdr:colOff>2690813</xdr:colOff>
      <xdr:row>18</xdr:row>
      <xdr:rowOff>83343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452436</xdr:colOff>
      <xdr:row>10</xdr:row>
      <xdr:rowOff>130969</xdr:rowOff>
    </xdr:from>
    <xdr:to>
      <xdr:col>5</xdr:col>
      <xdr:colOff>0</xdr:colOff>
      <xdr:row>18</xdr:row>
      <xdr:rowOff>83344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231322</xdr:colOff>
      <xdr:row>10</xdr:row>
      <xdr:rowOff>130970</xdr:rowOff>
    </xdr:from>
    <xdr:to>
      <xdr:col>7</xdr:col>
      <xdr:colOff>2775858</xdr:colOff>
      <xdr:row>18</xdr:row>
      <xdr:rowOff>71437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10</xdr:row>
      <xdr:rowOff>214312</xdr:rowOff>
    </xdr:from>
    <xdr:to>
      <xdr:col>7</xdr:col>
      <xdr:colOff>2690813</xdr:colOff>
      <xdr:row>18</xdr:row>
      <xdr:rowOff>83343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452436</xdr:colOff>
      <xdr:row>10</xdr:row>
      <xdr:rowOff>130969</xdr:rowOff>
    </xdr:from>
    <xdr:to>
      <xdr:col>5</xdr:col>
      <xdr:colOff>0</xdr:colOff>
      <xdr:row>18</xdr:row>
      <xdr:rowOff>83344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231322</xdr:colOff>
      <xdr:row>10</xdr:row>
      <xdr:rowOff>130970</xdr:rowOff>
    </xdr:from>
    <xdr:to>
      <xdr:col>10</xdr:col>
      <xdr:colOff>2775858</xdr:colOff>
      <xdr:row>18</xdr:row>
      <xdr:rowOff>71437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10</xdr:row>
      <xdr:rowOff>214312</xdr:rowOff>
    </xdr:from>
    <xdr:to>
      <xdr:col>10</xdr:col>
      <xdr:colOff>2690813</xdr:colOff>
      <xdr:row>18</xdr:row>
      <xdr:rowOff>83343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452436</xdr:colOff>
      <xdr:row>10</xdr:row>
      <xdr:rowOff>130969</xdr:rowOff>
    </xdr:from>
    <xdr:to>
      <xdr:col>5</xdr:col>
      <xdr:colOff>0</xdr:colOff>
      <xdr:row>18</xdr:row>
      <xdr:rowOff>83344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231322</xdr:colOff>
      <xdr:row>10</xdr:row>
      <xdr:rowOff>130970</xdr:rowOff>
    </xdr:from>
    <xdr:to>
      <xdr:col>10</xdr:col>
      <xdr:colOff>2775858</xdr:colOff>
      <xdr:row>18</xdr:row>
      <xdr:rowOff>71437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10</xdr:row>
      <xdr:rowOff>214312</xdr:rowOff>
    </xdr:from>
    <xdr:to>
      <xdr:col>10</xdr:col>
      <xdr:colOff>2690813</xdr:colOff>
      <xdr:row>18</xdr:row>
      <xdr:rowOff>83343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N76"/>
  <sheetViews>
    <sheetView tabSelected="1" view="pageBreakPreview" zoomScale="60" zoomScaleNormal="80" workbookViewId="0">
      <selection activeCell="A8" sqref="A8"/>
    </sheetView>
  </sheetViews>
  <sheetFormatPr defaultRowHeight="18.75"/>
  <cols>
    <col min="1" max="1" width="11.88671875" customWidth="1"/>
    <col min="2" max="2" width="8.21875" bestFit="1" customWidth="1"/>
    <col min="3" max="3" width="27.33203125" customWidth="1"/>
    <col min="4" max="4" width="53.44140625" customWidth="1"/>
    <col min="5" max="7" width="13.6640625" style="18" customWidth="1"/>
    <col min="8" max="8" width="41.88671875" bestFit="1" customWidth="1"/>
    <col min="9" max="9" width="5.21875" customWidth="1"/>
    <col min="11" max="11" width="8.88671875" customWidth="1"/>
    <col min="13" max="13" width="10.6640625" bestFit="1" customWidth="1"/>
    <col min="14" max="14" width="11.77734375" bestFit="1" customWidth="1"/>
  </cols>
  <sheetData>
    <row r="2" spans="1:14">
      <c r="A2" s="66" t="s">
        <v>142</v>
      </c>
      <c r="B2" s="66"/>
      <c r="C2" s="66"/>
      <c r="D2" s="66"/>
      <c r="F2" s="67" t="s">
        <v>136</v>
      </c>
      <c r="G2" s="68"/>
      <c r="H2" s="68"/>
    </row>
    <row r="3" spans="1:14">
      <c r="A3" s="66"/>
      <c r="B3" s="66"/>
      <c r="C3" s="66"/>
      <c r="D3" s="66"/>
      <c r="F3" s="68"/>
      <c r="G3" s="68"/>
      <c r="H3" s="68"/>
    </row>
    <row r="4" spans="1:14">
      <c r="A4" s="66"/>
      <c r="B4" s="66"/>
      <c r="C4" s="66"/>
      <c r="D4" s="66"/>
      <c r="F4" s="68"/>
      <c r="G4" s="68"/>
      <c r="H4" s="68"/>
    </row>
    <row r="5" spans="1:14">
      <c r="A5" s="66"/>
      <c r="B5" s="66"/>
      <c r="C5" s="66"/>
      <c r="D5" s="66"/>
      <c r="F5" s="68"/>
      <c r="G5" s="68"/>
      <c r="H5" s="68"/>
    </row>
    <row r="6" spans="1:14">
      <c r="A6" s="66"/>
      <c r="B6" s="66"/>
      <c r="C6" s="66"/>
      <c r="D6" s="66"/>
      <c r="F6" s="68"/>
      <c r="G6" s="68"/>
      <c r="H6" s="68"/>
    </row>
    <row r="7" spans="1:14">
      <c r="A7" s="66"/>
      <c r="B7" s="66"/>
      <c r="C7" s="66"/>
      <c r="D7" s="66"/>
      <c r="F7" s="68"/>
      <c r="G7" s="68"/>
      <c r="H7" s="68"/>
    </row>
    <row r="11" spans="1:14" ht="117" customHeight="1">
      <c r="A11" s="73" t="s">
        <v>82</v>
      </c>
      <c r="B11" s="73"/>
      <c r="C11" s="28">
        <v>2912000</v>
      </c>
    </row>
    <row r="12" spans="1:14" ht="58.5" customHeight="1">
      <c r="A12" s="74" t="s">
        <v>81</v>
      </c>
      <c r="B12" s="74"/>
      <c r="C12" s="28">
        <v>295000</v>
      </c>
    </row>
    <row r="13" spans="1:14" ht="32.25" customHeight="1">
      <c r="A13" s="75" t="s">
        <v>73</v>
      </c>
      <c r="B13" s="75"/>
      <c r="C13" s="29">
        <f>SUM(C11:C12)</f>
        <v>3207000</v>
      </c>
      <c r="M13" s="56"/>
      <c r="N13" s="2">
        <f>+C13</f>
        <v>3207000</v>
      </c>
    </row>
    <row r="14" spans="1:14" ht="34.5" customHeight="1">
      <c r="A14" s="74" t="s">
        <v>80</v>
      </c>
      <c r="B14" s="74"/>
      <c r="C14" s="30">
        <f>+D50</f>
        <v>68692384</v>
      </c>
      <c r="M14" s="57"/>
      <c r="N14" s="2">
        <f>+C15</f>
        <v>32564136</v>
      </c>
    </row>
    <row r="15" spans="1:14" ht="56.25" customHeight="1">
      <c r="A15" s="74" t="s">
        <v>138</v>
      </c>
      <c r="B15" s="74"/>
      <c r="C15" s="30">
        <f>+D51</f>
        <v>32564136</v>
      </c>
    </row>
    <row r="16" spans="1:14">
      <c r="C16" s="2"/>
    </row>
    <row r="17" spans="1:8">
      <c r="C17" s="2"/>
    </row>
    <row r="18" spans="1:8">
      <c r="A18" s="69" t="s">
        <v>135</v>
      </c>
      <c r="B18" s="69"/>
      <c r="C18" s="70"/>
    </row>
    <row r="19" spans="1:8">
      <c r="A19" s="71"/>
      <c r="B19" s="71"/>
      <c r="C19" s="71"/>
    </row>
    <row r="20" spans="1:8">
      <c r="A20" s="3" t="s">
        <v>0</v>
      </c>
      <c r="B20" s="3" t="s">
        <v>38</v>
      </c>
      <c r="C20" s="3" t="s">
        <v>1</v>
      </c>
      <c r="D20" s="21" t="s">
        <v>8</v>
      </c>
      <c r="E20" s="40" t="s">
        <v>2</v>
      </c>
      <c r="F20" s="40" t="s">
        <v>3</v>
      </c>
      <c r="G20" s="40" t="s">
        <v>4</v>
      </c>
      <c r="H20" s="4" t="s">
        <v>32</v>
      </c>
    </row>
    <row r="21" spans="1:8" ht="37.5" customHeight="1">
      <c r="A21" s="72" t="s">
        <v>30</v>
      </c>
      <c r="B21" s="21">
        <v>1</v>
      </c>
      <c r="C21" s="14" t="s">
        <v>54</v>
      </c>
      <c r="D21" s="6" t="s">
        <v>33</v>
      </c>
      <c r="E21" s="32">
        <v>9370</v>
      </c>
      <c r="F21" s="32">
        <v>4455</v>
      </c>
      <c r="G21" s="32">
        <v>4745</v>
      </c>
      <c r="H21" s="31" t="s">
        <v>70</v>
      </c>
    </row>
    <row r="22" spans="1:8" ht="37.5" customHeight="1">
      <c r="A22" s="72"/>
      <c r="B22" s="33">
        <v>2</v>
      </c>
      <c r="C22" s="14" t="s">
        <v>53</v>
      </c>
      <c r="D22" s="6" t="s">
        <v>42</v>
      </c>
      <c r="E22" s="32">
        <v>0</v>
      </c>
      <c r="F22" s="32">
        <v>0</v>
      </c>
      <c r="G22" s="32">
        <v>0</v>
      </c>
      <c r="H22" s="31"/>
    </row>
    <row r="23" spans="1:8" ht="37.5" customHeight="1">
      <c r="A23" s="72"/>
      <c r="B23" s="33">
        <v>3</v>
      </c>
      <c r="C23" s="14" t="s">
        <v>27</v>
      </c>
      <c r="D23" s="6" t="s">
        <v>67</v>
      </c>
      <c r="E23" s="32">
        <v>320</v>
      </c>
      <c r="F23" s="32">
        <v>640</v>
      </c>
      <c r="G23" s="32">
        <v>960</v>
      </c>
      <c r="H23" s="31" t="s">
        <v>108</v>
      </c>
    </row>
    <row r="24" spans="1:8" ht="37.5" customHeight="1">
      <c r="A24" s="72"/>
      <c r="B24" s="33">
        <v>4</v>
      </c>
      <c r="C24" s="19" t="s">
        <v>9</v>
      </c>
      <c r="D24" s="7" t="s">
        <v>34</v>
      </c>
      <c r="E24" s="41">
        <v>0</v>
      </c>
      <c r="F24" s="41">
        <v>0</v>
      </c>
      <c r="G24" s="41">
        <v>0</v>
      </c>
      <c r="H24" s="31"/>
    </row>
    <row r="25" spans="1:8" ht="37.5" customHeight="1">
      <c r="A25" s="72"/>
      <c r="B25" s="33">
        <v>5</v>
      </c>
      <c r="C25" s="14" t="s">
        <v>133</v>
      </c>
      <c r="D25" s="6" t="s">
        <v>68</v>
      </c>
      <c r="E25" s="24">
        <f>+E76</f>
        <v>3600</v>
      </c>
      <c r="F25" s="24">
        <f t="shared" ref="F25:G25" si="0">+F76</f>
        <v>5400</v>
      </c>
      <c r="G25" s="24">
        <f t="shared" si="0"/>
        <v>3400</v>
      </c>
      <c r="H25" s="31" t="s">
        <v>84</v>
      </c>
    </row>
    <row r="26" spans="1:8" ht="37.5" customHeight="1">
      <c r="A26" s="72"/>
      <c r="B26" s="33">
        <v>6</v>
      </c>
      <c r="C26" s="17" t="s">
        <v>28</v>
      </c>
      <c r="D26" s="7" t="s">
        <v>59</v>
      </c>
      <c r="E26" s="42">
        <v>20304</v>
      </c>
      <c r="F26" s="42">
        <v>0</v>
      </c>
      <c r="G26" s="42">
        <v>0</v>
      </c>
      <c r="H26" s="31" t="s">
        <v>58</v>
      </c>
    </row>
    <row r="27" spans="1:8" ht="37.5" customHeight="1">
      <c r="A27" s="72"/>
      <c r="B27" s="33">
        <v>7</v>
      </c>
      <c r="C27" s="14" t="s">
        <v>37</v>
      </c>
      <c r="D27" s="12" t="s">
        <v>74</v>
      </c>
      <c r="E27" s="32">
        <v>2000</v>
      </c>
      <c r="F27" s="32">
        <v>0</v>
      </c>
      <c r="G27" s="32">
        <v>0</v>
      </c>
      <c r="H27" s="31" t="s">
        <v>85</v>
      </c>
    </row>
    <row r="28" spans="1:8" ht="37.5" customHeight="1">
      <c r="A28" s="72"/>
      <c r="B28" s="33">
        <v>8</v>
      </c>
      <c r="C28" s="14" t="s">
        <v>10</v>
      </c>
      <c r="D28" s="5" t="s">
        <v>41</v>
      </c>
      <c r="E28" s="32">
        <v>0</v>
      </c>
      <c r="F28" s="32">
        <v>0</v>
      </c>
      <c r="G28" s="32">
        <v>0</v>
      </c>
      <c r="H28" s="31"/>
    </row>
    <row r="29" spans="1:8" ht="37.5" customHeight="1">
      <c r="A29" s="72"/>
      <c r="B29" s="33">
        <v>9</v>
      </c>
      <c r="C29" s="14" t="s">
        <v>11</v>
      </c>
      <c r="D29" s="7" t="s">
        <v>60</v>
      </c>
      <c r="E29" s="32">
        <v>0</v>
      </c>
      <c r="F29" s="32">
        <v>0</v>
      </c>
      <c r="G29" s="32">
        <v>0</v>
      </c>
      <c r="H29" s="31"/>
    </row>
    <row r="30" spans="1:8" ht="37.5" customHeight="1">
      <c r="A30" s="62" t="s">
        <v>12</v>
      </c>
      <c r="B30" s="33">
        <v>10</v>
      </c>
      <c r="C30" s="14" t="s">
        <v>13</v>
      </c>
      <c r="D30" s="7" t="s">
        <v>61</v>
      </c>
      <c r="E30" s="32">
        <v>0</v>
      </c>
      <c r="F30" s="32">
        <v>0</v>
      </c>
      <c r="G30" s="32">
        <v>0</v>
      </c>
      <c r="H30" s="31"/>
    </row>
    <row r="31" spans="1:8" ht="37.5" customHeight="1">
      <c r="A31" s="63"/>
      <c r="B31" s="33">
        <v>11</v>
      </c>
      <c r="C31" s="14" t="s">
        <v>14</v>
      </c>
      <c r="D31" s="7" t="s">
        <v>93</v>
      </c>
      <c r="E31" s="32">
        <v>2000</v>
      </c>
      <c r="F31" s="32">
        <v>17600</v>
      </c>
      <c r="G31" s="32">
        <v>87060</v>
      </c>
      <c r="H31" s="36" t="s">
        <v>104</v>
      </c>
    </row>
    <row r="32" spans="1:8" ht="37.5" customHeight="1">
      <c r="A32" s="63"/>
      <c r="B32" s="33">
        <v>12</v>
      </c>
      <c r="C32" s="14" t="s">
        <v>94</v>
      </c>
      <c r="D32" s="7" t="s">
        <v>102</v>
      </c>
      <c r="E32" s="32">
        <v>1000</v>
      </c>
      <c r="F32" s="32">
        <v>2200</v>
      </c>
      <c r="G32" s="32">
        <v>17000</v>
      </c>
      <c r="H32" s="36" t="s">
        <v>105</v>
      </c>
    </row>
    <row r="33" spans="1:8" ht="37.5" customHeight="1">
      <c r="A33" s="63"/>
      <c r="B33" s="33">
        <v>13</v>
      </c>
      <c r="C33" s="14" t="s">
        <v>15</v>
      </c>
      <c r="D33" s="7" t="s">
        <v>101</v>
      </c>
      <c r="E33" s="32">
        <v>1200</v>
      </c>
      <c r="F33" s="32">
        <v>1200</v>
      </c>
      <c r="G33" s="32">
        <v>1200</v>
      </c>
      <c r="H33" s="31" t="s">
        <v>106</v>
      </c>
    </row>
    <row r="34" spans="1:8" ht="37.5" customHeight="1">
      <c r="A34" s="63"/>
      <c r="B34" s="33">
        <v>14</v>
      </c>
      <c r="C34" s="14" t="s">
        <v>96</v>
      </c>
      <c r="D34" s="7" t="s">
        <v>103</v>
      </c>
      <c r="E34" s="32">
        <v>0</v>
      </c>
      <c r="F34" s="32">
        <v>50</v>
      </c>
      <c r="G34" s="32">
        <v>250</v>
      </c>
      <c r="H34" s="31" t="s">
        <v>107</v>
      </c>
    </row>
    <row r="35" spans="1:8" ht="37.5" customHeight="1">
      <c r="A35" s="63"/>
      <c r="B35" s="33">
        <v>15</v>
      </c>
      <c r="C35" s="14" t="s">
        <v>16</v>
      </c>
      <c r="D35" s="7" t="s">
        <v>35</v>
      </c>
      <c r="E35" s="32">
        <v>0</v>
      </c>
      <c r="F35" s="32">
        <v>0</v>
      </c>
      <c r="G35" s="32">
        <v>0</v>
      </c>
      <c r="H35" s="31"/>
    </row>
    <row r="36" spans="1:8" ht="36.75" customHeight="1">
      <c r="A36" s="63"/>
      <c r="B36" s="33">
        <v>16</v>
      </c>
      <c r="C36" s="14" t="s">
        <v>19</v>
      </c>
      <c r="D36" s="7" t="s">
        <v>64</v>
      </c>
      <c r="E36" s="32">
        <v>0</v>
      </c>
      <c r="F36" s="32">
        <v>0</v>
      </c>
      <c r="G36" s="32">
        <v>0</v>
      </c>
      <c r="H36" s="31"/>
    </row>
    <row r="37" spans="1:8" ht="37.5" customHeight="1">
      <c r="A37" s="63"/>
      <c r="B37" s="33">
        <v>17</v>
      </c>
      <c r="C37" s="15" t="s">
        <v>20</v>
      </c>
      <c r="D37" s="8" t="s">
        <v>45</v>
      </c>
      <c r="E37" s="32">
        <v>4100</v>
      </c>
      <c r="F37" s="32">
        <v>4100</v>
      </c>
      <c r="G37" s="32">
        <v>4100</v>
      </c>
      <c r="H37" s="31" t="s">
        <v>86</v>
      </c>
    </row>
    <row r="38" spans="1:8" ht="37.5" customHeight="1">
      <c r="A38" s="63"/>
      <c r="B38" s="33">
        <v>18</v>
      </c>
      <c r="C38" s="15" t="s">
        <v>83</v>
      </c>
      <c r="D38" s="7" t="s">
        <v>36</v>
      </c>
      <c r="E38" s="32">
        <v>300</v>
      </c>
      <c r="F38" s="32">
        <v>300</v>
      </c>
      <c r="G38" s="32">
        <v>300</v>
      </c>
      <c r="H38" s="31"/>
    </row>
    <row r="39" spans="1:8" ht="37.5" customHeight="1">
      <c r="A39" s="63"/>
      <c r="B39" s="33">
        <v>19</v>
      </c>
      <c r="C39" s="14" t="s">
        <v>21</v>
      </c>
      <c r="D39" s="7" t="s">
        <v>71</v>
      </c>
      <c r="E39" s="32">
        <v>1080</v>
      </c>
      <c r="F39" s="32">
        <v>1080</v>
      </c>
      <c r="G39" s="32">
        <v>1080</v>
      </c>
      <c r="H39" s="31" t="s">
        <v>87</v>
      </c>
    </row>
    <row r="40" spans="1:8" ht="37.5" customHeight="1">
      <c r="A40" s="64"/>
      <c r="B40" s="33">
        <v>20</v>
      </c>
      <c r="C40" s="14" t="s">
        <v>11</v>
      </c>
      <c r="D40" s="7" t="s">
        <v>65</v>
      </c>
      <c r="E40" s="32">
        <v>0</v>
      </c>
      <c r="F40" s="32">
        <v>0</v>
      </c>
      <c r="G40" s="32">
        <v>0</v>
      </c>
      <c r="H40" s="31"/>
    </row>
    <row r="41" spans="1:8" ht="37.5" customHeight="1">
      <c r="A41" s="65" t="s">
        <v>78</v>
      </c>
      <c r="B41" s="33">
        <v>21</v>
      </c>
      <c r="C41" s="14" t="s">
        <v>22</v>
      </c>
      <c r="D41" s="7" t="s">
        <v>57</v>
      </c>
      <c r="E41" s="32">
        <v>170</v>
      </c>
      <c r="F41" s="32">
        <v>170</v>
      </c>
      <c r="G41" s="32">
        <v>170</v>
      </c>
      <c r="H41" s="31" t="s">
        <v>90</v>
      </c>
    </row>
    <row r="42" spans="1:8" ht="37.5" customHeight="1">
      <c r="A42" s="65"/>
      <c r="B42" s="33">
        <v>22</v>
      </c>
      <c r="C42" s="14" t="s">
        <v>17</v>
      </c>
      <c r="D42" s="7" t="s">
        <v>62</v>
      </c>
      <c r="E42" s="32">
        <v>0</v>
      </c>
      <c r="F42" s="32">
        <v>0</v>
      </c>
      <c r="G42" s="32">
        <v>0</v>
      </c>
      <c r="H42" s="31"/>
    </row>
    <row r="43" spans="1:8" ht="37.5" customHeight="1">
      <c r="A43" s="65"/>
      <c r="B43" s="33">
        <v>23</v>
      </c>
      <c r="C43" s="14" t="s">
        <v>23</v>
      </c>
      <c r="D43" s="7" t="s">
        <v>66</v>
      </c>
      <c r="E43" s="32">
        <v>0</v>
      </c>
      <c r="F43" s="32">
        <v>0</v>
      </c>
      <c r="G43" s="32">
        <v>0</v>
      </c>
      <c r="H43" s="31"/>
    </row>
    <row r="44" spans="1:8" ht="37.5" customHeight="1">
      <c r="A44" s="65"/>
      <c r="B44" s="33">
        <v>24</v>
      </c>
      <c r="C44" s="14" t="s">
        <v>18</v>
      </c>
      <c r="D44" s="6" t="s">
        <v>63</v>
      </c>
      <c r="E44" s="32">
        <v>59200</v>
      </c>
      <c r="F44" s="32">
        <v>59200</v>
      </c>
      <c r="G44" s="32">
        <v>59200</v>
      </c>
      <c r="H44" s="31" t="s">
        <v>88</v>
      </c>
    </row>
    <row r="45" spans="1:8" ht="37.5" customHeight="1">
      <c r="A45" s="65"/>
      <c r="B45" s="33">
        <v>25</v>
      </c>
      <c r="C45" s="14" t="s">
        <v>29</v>
      </c>
      <c r="D45" s="7" t="s">
        <v>44</v>
      </c>
      <c r="E45" s="41">
        <v>460</v>
      </c>
      <c r="F45" s="41">
        <v>460</v>
      </c>
      <c r="G45" s="41">
        <v>460</v>
      </c>
      <c r="H45" s="31" t="s">
        <v>89</v>
      </c>
    </row>
    <row r="46" spans="1:8" ht="37.5" customHeight="1">
      <c r="A46" s="65"/>
      <c r="B46" s="33">
        <v>26</v>
      </c>
      <c r="C46" s="14" t="s">
        <v>75</v>
      </c>
      <c r="D46" s="6" t="s">
        <v>76</v>
      </c>
      <c r="E46" s="41">
        <v>42552</v>
      </c>
      <c r="F46" s="32">
        <v>0</v>
      </c>
      <c r="G46" s="32">
        <v>0</v>
      </c>
      <c r="H46" s="31" t="s">
        <v>91</v>
      </c>
    </row>
    <row r="47" spans="1:8" ht="37.5" customHeight="1">
      <c r="A47" s="65"/>
      <c r="B47" s="33">
        <v>27</v>
      </c>
      <c r="C47" s="14" t="s">
        <v>11</v>
      </c>
      <c r="D47" s="20" t="s">
        <v>77</v>
      </c>
      <c r="E47" s="32">
        <v>0</v>
      </c>
      <c r="F47" s="32">
        <v>0</v>
      </c>
      <c r="G47" s="32">
        <v>1200</v>
      </c>
      <c r="H47" s="38" t="s">
        <v>109</v>
      </c>
    </row>
    <row r="48" spans="1:8" ht="27" customHeight="1">
      <c r="D48" s="3" t="s">
        <v>79</v>
      </c>
      <c r="E48" s="43">
        <f>SUM(E21:E47)</f>
        <v>147656</v>
      </c>
      <c r="F48" s="43">
        <f t="shared" ref="F48:G48" si="1">SUM(F21:F47)</f>
        <v>96855</v>
      </c>
      <c r="G48" s="43">
        <f t="shared" si="1"/>
        <v>181125</v>
      </c>
      <c r="H48" s="16"/>
    </row>
    <row r="49" spans="2:10" ht="27" customHeight="1">
      <c r="D49" s="3" t="s">
        <v>100</v>
      </c>
      <c r="E49" s="43">
        <f>SUM(E21:E40)</f>
        <v>45274</v>
      </c>
      <c r="F49" s="43">
        <f t="shared" ref="F49:G49" si="2">SUM(F21:F40)</f>
        <v>37025</v>
      </c>
      <c r="G49" s="43">
        <f t="shared" si="2"/>
        <v>120095</v>
      </c>
      <c r="H49" s="16"/>
    </row>
    <row r="50" spans="2:10" ht="27" customHeight="1">
      <c r="D50" s="26">
        <f>SUM(E50:G50)</f>
        <v>68692384</v>
      </c>
      <c r="E50" s="43">
        <f>+E48*E52</f>
        <v>24215584</v>
      </c>
      <c r="F50" s="43">
        <f t="shared" ref="F50:G50" si="3">+F48*F52</f>
        <v>15496800</v>
      </c>
      <c r="G50" s="43">
        <f t="shared" si="3"/>
        <v>28980000</v>
      </c>
      <c r="H50" s="16"/>
    </row>
    <row r="51" spans="2:10" ht="27" customHeight="1">
      <c r="D51" s="39">
        <f>SUM(E51:G51)</f>
        <v>32564136</v>
      </c>
      <c r="E51" s="43">
        <f>+E49*E52</f>
        <v>7424936</v>
      </c>
      <c r="F51" s="43">
        <f t="shared" ref="F51:G51" si="4">+F49*F52</f>
        <v>5924000</v>
      </c>
      <c r="G51" s="43">
        <f t="shared" si="4"/>
        <v>19215200</v>
      </c>
      <c r="H51" s="16"/>
    </row>
    <row r="52" spans="2:10" ht="27" customHeight="1" thickBot="1">
      <c r="D52" s="27" t="s">
        <v>69</v>
      </c>
      <c r="E52" s="32">
        <v>164</v>
      </c>
      <c r="F52" s="32">
        <v>160</v>
      </c>
      <c r="G52" s="32">
        <v>160</v>
      </c>
      <c r="H52" s="25"/>
    </row>
    <row r="53" spans="2:10" ht="24.75">
      <c r="D53" s="13"/>
      <c r="E53" s="44" t="s">
        <v>99</v>
      </c>
    </row>
    <row r="54" spans="2:10">
      <c r="D54" s="13"/>
      <c r="E54" s="45"/>
    </row>
    <row r="55" spans="2:10" ht="26.25" customHeight="1">
      <c r="D55" t="s">
        <v>0</v>
      </c>
      <c r="E55" s="46" t="s">
        <v>2</v>
      </c>
      <c r="F55" s="46" t="s">
        <v>3</v>
      </c>
      <c r="G55" s="46" t="s">
        <v>4</v>
      </c>
      <c r="H55" s="2"/>
      <c r="J55" s="11"/>
    </row>
    <row r="56" spans="2:10" ht="26.25" customHeight="1">
      <c r="D56" s="1" t="s">
        <v>49</v>
      </c>
      <c r="E56" s="23">
        <f>SUM(E21:E29)</f>
        <v>35594</v>
      </c>
      <c r="F56" s="23">
        <f t="shared" ref="F56:G56" si="5">SUM(F21:F29)</f>
        <v>10495</v>
      </c>
      <c r="G56" s="23">
        <f t="shared" si="5"/>
        <v>9105</v>
      </c>
      <c r="H56" s="58">
        <f>SUMPRODUCT($E$52:$G$52,E56:G56)</f>
        <v>8973416</v>
      </c>
    </row>
    <row r="57" spans="2:10" ht="26.25" customHeight="1">
      <c r="D57" s="1" t="s">
        <v>50</v>
      </c>
      <c r="E57" s="23">
        <f>SUM(E30:E41)</f>
        <v>9850</v>
      </c>
      <c r="F57" s="23">
        <f>SUM(F30:F41)</f>
        <v>26700</v>
      </c>
      <c r="G57" s="23">
        <f>SUM(G30:G41)</f>
        <v>111160</v>
      </c>
      <c r="H57" s="58">
        <f>SUMPRODUCT($E$52:$G$52,E57:G57)</f>
        <v>23673000</v>
      </c>
    </row>
    <row r="58" spans="2:10" ht="26.25" customHeight="1">
      <c r="D58" s="1" t="s">
        <v>51</v>
      </c>
      <c r="E58" s="23">
        <f>SUM(E41:E47)</f>
        <v>102382</v>
      </c>
      <c r="F58" s="23">
        <f>SUM(F41:F47)</f>
        <v>59830</v>
      </c>
      <c r="G58" s="23">
        <f>SUM(G41:G47)</f>
        <v>61030</v>
      </c>
      <c r="H58" s="58">
        <f>SUMPRODUCT($E$52:$G$52,E58:G58)</f>
        <v>36128248</v>
      </c>
    </row>
    <row r="61" spans="2:10" ht="37.5" customHeight="1">
      <c r="C61" s="60" t="s">
        <v>137</v>
      </c>
      <c r="D61" t="s">
        <v>120</v>
      </c>
    </row>
    <row r="63" spans="2:10" ht="42" customHeight="1">
      <c r="B63" s="48"/>
      <c r="C63" s="37"/>
      <c r="D63" s="47" t="s">
        <v>55</v>
      </c>
      <c r="E63" s="40" t="s">
        <v>2</v>
      </c>
      <c r="F63" s="40" t="s">
        <v>3</v>
      </c>
      <c r="G63" s="40" t="s">
        <v>4</v>
      </c>
      <c r="H63" s="3" t="s">
        <v>32</v>
      </c>
    </row>
    <row r="64" spans="2:10" ht="37.5" customHeight="1">
      <c r="B64" s="49"/>
      <c r="C64" s="50"/>
      <c r="D64" s="51" t="s">
        <v>110</v>
      </c>
      <c r="E64" s="42"/>
      <c r="F64" s="42"/>
      <c r="G64" s="42"/>
      <c r="H64" s="10"/>
    </row>
    <row r="65" spans="2:8" ht="37.5" customHeight="1">
      <c r="B65" s="49"/>
      <c r="C65" s="50"/>
      <c r="D65" s="52" t="s">
        <v>111</v>
      </c>
      <c r="E65" s="32">
        <v>200</v>
      </c>
      <c r="F65" s="32">
        <v>200</v>
      </c>
      <c r="G65" s="32">
        <v>200</v>
      </c>
      <c r="H65" s="9" t="s">
        <v>119</v>
      </c>
    </row>
    <row r="66" spans="2:8" ht="37.5" customHeight="1">
      <c r="B66" s="49"/>
      <c r="C66" s="50"/>
      <c r="D66" s="52" t="s">
        <v>112</v>
      </c>
      <c r="E66" s="32"/>
      <c r="F66" s="32"/>
      <c r="G66" s="32"/>
      <c r="H66" s="9"/>
    </row>
    <row r="67" spans="2:8" ht="37.5" customHeight="1">
      <c r="B67" s="49"/>
      <c r="C67" s="50"/>
      <c r="D67" s="52" t="s">
        <v>113</v>
      </c>
      <c r="E67" s="32"/>
      <c r="F67" s="32"/>
      <c r="G67" s="32"/>
      <c r="H67" s="9"/>
    </row>
    <row r="68" spans="2:8" ht="37.5" customHeight="1">
      <c r="B68" s="49"/>
      <c r="C68" s="50"/>
      <c r="D68" s="52" t="s">
        <v>114</v>
      </c>
      <c r="E68" s="32">
        <v>300</v>
      </c>
      <c r="F68" s="32">
        <v>300</v>
      </c>
      <c r="G68" s="32">
        <v>300</v>
      </c>
      <c r="H68" s="9" t="s">
        <v>121</v>
      </c>
    </row>
    <row r="69" spans="2:8" ht="37.5" customHeight="1">
      <c r="B69" s="49"/>
      <c r="C69" s="50"/>
      <c r="D69" s="52" t="s">
        <v>115</v>
      </c>
      <c r="E69" s="32"/>
      <c r="F69" s="32"/>
      <c r="G69" s="32"/>
      <c r="H69" s="9"/>
    </row>
    <row r="70" spans="2:8" ht="37.5" customHeight="1">
      <c r="B70" s="49"/>
      <c r="C70" s="50"/>
      <c r="D70" s="52" t="s">
        <v>116</v>
      </c>
      <c r="E70" s="32">
        <v>800</v>
      </c>
      <c r="F70" s="32">
        <v>1000</v>
      </c>
      <c r="G70" s="32">
        <v>800</v>
      </c>
      <c r="H70" s="9" t="s">
        <v>126</v>
      </c>
    </row>
    <row r="71" spans="2:8" ht="37.5" customHeight="1">
      <c r="B71" s="49"/>
      <c r="C71" s="50"/>
      <c r="D71" s="52" t="s">
        <v>117</v>
      </c>
      <c r="E71" s="32"/>
      <c r="F71" s="32"/>
      <c r="G71" s="32"/>
      <c r="H71" s="9"/>
    </row>
    <row r="72" spans="2:8" ht="42" customHeight="1">
      <c r="B72" s="49"/>
      <c r="C72" s="50"/>
      <c r="D72" s="52" t="s">
        <v>123</v>
      </c>
      <c r="E72" s="32">
        <v>1500</v>
      </c>
      <c r="F72" s="32">
        <v>3100</v>
      </c>
      <c r="G72" s="32">
        <v>1300</v>
      </c>
      <c r="H72" s="55" t="s">
        <v>124</v>
      </c>
    </row>
    <row r="73" spans="2:8" ht="37.5" customHeight="1">
      <c r="B73" s="49"/>
      <c r="C73" s="50"/>
      <c r="D73" s="52" t="s">
        <v>122</v>
      </c>
      <c r="E73" s="32">
        <v>800</v>
      </c>
      <c r="F73" s="32">
        <v>800</v>
      </c>
      <c r="G73" s="32">
        <v>800</v>
      </c>
      <c r="H73" s="9" t="s">
        <v>125</v>
      </c>
    </row>
    <row r="74" spans="2:8" ht="37.5" customHeight="1">
      <c r="B74" s="49"/>
      <c r="C74" s="50"/>
      <c r="D74" s="52" t="s">
        <v>118</v>
      </c>
      <c r="E74" s="32"/>
      <c r="F74" s="32"/>
      <c r="G74" s="32"/>
      <c r="H74" s="9"/>
    </row>
    <row r="75" spans="2:8" ht="37.5" customHeight="1">
      <c r="B75" s="49"/>
      <c r="C75" s="50"/>
      <c r="D75" s="52" t="s">
        <v>11</v>
      </c>
      <c r="E75" s="32"/>
      <c r="F75" s="32"/>
      <c r="G75" s="32"/>
      <c r="H75" s="9"/>
    </row>
    <row r="76" spans="2:8" ht="45" customHeight="1">
      <c r="D76" s="53" t="s">
        <v>31</v>
      </c>
      <c r="E76" s="54">
        <f>SUM(E64:E74)</f>
        <v>3600</v>
      </c>
      <c r="F76" s="54">
        <f t="shared" ref="F76:G76" si="6">SUM(F64:F74)</f>
        <v>5400</v>
      </c>
      <c r="G76" s="54">
        <f t="shared" si="6"/>
        <v>3400</v>
      </c>
      <c r="H76" s="1"/>
    </row>
  </sheetData>
  <mergeCells count="11">
    <mergeCell ref="A30:A40"/>
    <mergeCell ref="A41:A47"/>
    <mergeCell ref="A2:D7"/>
    <mergeCell ref="F2:H7"/>
    <mergeCell ref="A18:C19"/>
    <mergeCell ref="A21:A29"/>
    <mergeCell ref="A11:B11"/>
    <mergeCell ref="A12:B12"/>
    <mergeCell ref="A13:B13"/>
    <mergeCell ref="A14:B14"/>
    <mergeCell ref="A15:B15"/>
  </mergeCells>
  <phoneticPr fontId="2"/>
  <printOptions horizontalCentered="1" verticalCentered="1"/>
  <pageMargins left="0.51181102362204722" right="0.51181102362204722" top="0.55118110236220474" bottom="0.55118110236220474" header="0" footer="0"/>
  <pageSetup paperSize="8" scale="5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N76"/>
  <sheetViews>
    <sheetView view="pageBreakPreview" zoomScale="60" zoomScaleNormal="80" workbookViewId="0">
      <selection activeCell="A8" sqref="A8"/>
    </sheetView>
  </sheetViews>
  <sheetFormatPr defaultRowHeight="18.75"/>
  <cols>
    <col min="1" max="1" width="11.88671875" customWidth="1"/>
    <col min="2" max="2" width="8.21875" bestFit="1" customWidth="1"/>
    <col min="3" max="3" width="27.33203125" customWidth="1"/>
    <col min="4" max="4" width="53.44140625" customWidth="1"/>
    <col min="5" max="7" width="13.6640625" style="18" customWidth="1"/>
    <col min="8" max="8" width="41.88671875" bestFit="1" customWidth="1"/>
    <col min="9" max="9" width="5.21875" customWidth="1"/>
    <col min="11" max="11" width="8.88671875" customWidth="1"/>
    <col min="13" max="13" width="10.6640625" bestFit="1" customWidth="1"/>
    <col min="14" max="14" width="11.77734375" bestFit="1" customWidth="1"/>
  </cols>
  <sheetData>
    <row r="2" spans="1:14" ht="18.75" customHeight="1">
      <c r="A2" s="66" t="s">
        <v>142</v>
      </c>
      <c r="B2" s="66"/>
      <c r="C2" s="66"/>
      <c r="D2" s="66"/>
      <c r="F2" s="67" t="s">
        <v>136</v>
      </c>
      <c r="G2" s="68"/>
      <c r="H2" s="68"/>
    </row>
    <row r="3" spans="1:14" ht="18.75" customHeight="1">
      <c r="A3" s="66"/>
      <c r="B3" s="66"/>
      <c r="C3" s="66"/>
      <c r="D3" s="66"/>
      <c r="F3" s="68"/>
      <c r="G3" s="68"/>
      <c r="H3" s="68"/>
    </row>
    <row r="4" spans="1:14" ht="18.75" customHeight="1">
      <c r="A4" s="66"/>
      <c r="B4" s="66"/>
      <c r="C4" s="66"/>
      <c r="D4" s="66"/>
      <c r="F4" s="68"/>
      <c r="G4" s="68"/>
      <c r="H4" s="68"/>
    </row>
    <row r="5" spans="1:14" ht="18.75" customHeight="1">
      <c r="A5" s="66"/>
      <c r="B5" s="66"/>
      <c r="C5" s="66"/>
      <c r="D5" s="66"/>
      <c r="F5" s="68"/>
      <c r="G5" s="68"/>
      <c r="H5" s="68"/>
    </row>
    <row r="6" spans="1:14" ht="18.75" customHeight="1">
      <c r="A6" s="66"/>
      <c r="B6" s="66"/>
      <c r="C6" s="66"/>
      <c r="D6" s="66"/>
      <c r="F6" s="68"/>
      <c r="G6" s="68"/>
      <c r="H6" s="68"/>
    </row>
    <row r="7" spans="1:14" ht="18.75" customHeight="1">
      <c r="A7" s="66"/>
      <c r="B7" s="66"/>
      <c r="C7" s="66"/>
      <c r="D7" s="66"/>
      <c r="F7" s="68"/>
      <c r="G7" s="68"/>
      <c r="H7" s="68"/>
    </row>
    <row r="11" spans="1:14" ht="117" customHeight="1">
      <c r="A11" s="73" t="s">
        <v>82</v>
      </c>
      <c r="B11" s="73"/>
      <c r="C11" s="28">
        <v>2912000</v>
      </c>
    </row>
    <row r="12" spans="1:14" ht="58.5" customHeight="1">
      <c r="A12" s="74" t="s">
        <v>81</v>
      </c>
      <c r="B12" s="74"/>
      <c r="C12" s="28">
        <v>295000</v>
      </c>
    </row>
    <row r="13" spans="1:14" ht="32.25" customHeight="1">
      <c r="A13" s="75" t="s">
        <v>73</v>
      </c>
      <c r="B13" s="75"/>
      <c r="C13" s="29">
        <f>SUM(C11:C12)</f>
        <v>3207000</v>
      </c>
      <c r="M13" s="56"/>
      <c r="N13" s="2">
        <f>+C13</f>
        <v>3207000</v>
      </c>
    </row>
    <row r="14" spans="1:14" ht="34.5" customHeight="1">
      <c r="A14" s="74" t="s">
        <v>80</v>
      </c>
      <c r="B14" s="74"/>
      <c r="C14" s="30">
        <f>+D50</f>
        <v>68692384</v>
      </c>
      <c r="M14" s="57"/>
      <c r="N14" s="2">
        <f>+C15</f>
        <v>32564136</v>
      </c>
    </row>
    <row r="15" spans="1:14" ht="56.25" customHeight="1">
      <c r="A15" s="74" t="s">
        <v>138</v>
      </c>
      <c r="B15" s="74"/>
      <c r="C15" s="30">
        <f>+D51</f>
        <v>32564136</v>
      </c>
    </row>
    <row r="16" spans="1:14">
      <c r="C16" s="2"/>
    </row>
    <row r="17" spans="1:8">
      <c r="C17" s="2"/>
    </row>
    <row r="18" spans="1:8">
      <c r="A18" s="69" t="s">
        <v>135</v>
      </c>
      <c r="B18" s="69"/>
      <c r="C18" s="70"/>
    </row>
    <row r="19" spans="1:8">
      <c r="A19" s="71"/>
      <c r="B19" s="71"/>
      <c r="C19" s="71"/>
    </row>
    <row r="20" spans="1:8">
      <c r="A20" s="3" t="s">
        <v>0</v>
      </c>
      <c r="B20" s="3" t="s">
        <v>38</v>
      </c>
      <c r="C20" s="3" t="s">
        <v>1</v>
      </c>
      <c r="D20" s="61" t="s">
        <v>8</v>
      </c>
      <c r="E20" s="40" t="s">
        <v>2</v>
      </c>
      <c r="F20" s="40" t="s">
        <v>3</v>
      </c>
      <c r="G20" s="40" t="s">
        <v>4</v>
      </c>
      <c r="H20" s="4" t="s">
        <v>32</v>
      </c>
    </row>
    <row r="21" spans="1:8" ht="37.5" customHeight="1">
      <c r="A21" s="72" t="s">
        <v>30</v>
      </c>
      <c r="B21" s="61">
        <v>1</v>
      </c>
      <c r="C21" s="14" t="s">
        <v>54</v>
      </c>
      <c r="D21" s="6" t="s">
        <v>33</v>
      </c>
      <c r="E21" s="32">
        <v>9370</v>
      </c>
      <c r="F21" s="32">
        <v>4455</v>
      </c>
      <c r="G21" s="32">
        <v>4745</v>
      </c>
      <c r="H21" s="31" t="s">
        <v>70</v>
      </c>
    </row>
    <row r="22" spans="1:8" ht="37.5" customHeight="1">
      <c r="A22" s="72"/>
      <c r="B22" s="61">
        <v>2</v>
      </c>
      <c r="C22" s="14" t="s">
        <v>53</v>
      </c>
      <c r="D22" s="6" t="s">
        <v>42</v>
      </c>
      <c r="E22" s="32">
        <v>0</v>
      </c>
      <c r="F22" s="32">
        <v>0</v>
      </c>
      <c r="G22" s="32">
        <v>0</v>
      </c>
      <c r="H22" s="31"/>
    </row>
    <row r="23" spans="1:8" ht="37.5" customHeight="1">
      <c r="A23" s="72"/>
      <c r="B23" s="61">
        <v>3</v>
      </c>
      <c r="C23" s="14" t="s">
        <v>27</v>
      </c>
      <c r="D23" s="6" t="s">
        <v>67</v>
      </c>
      <c r="E23" s="32">
        <v>320</v>
      </c>
      <c r="F23" s="32">
        <v>640</v>
      </c>
      <c r="G23" s="32">
        <v>960</v>
      </c>
      <c r="H23" s="31" t="s">
        <v>108</v>
      </c>
    </row>
    <row r="24" spans="1:8" ht="37.5" customHeight="1">
      <c r="A24" s="72"/>
      <c r="B24" s="61">
        <v>4</v>
      </c>
      <c r="C24" s="19" t="s">
        <v>9</v>
      </c>
      <c r="D24" s="7" t="s">
        <v>34</v>
      </c>
      <c r="E24" s="41">
        <v>0</v>
      </c>
      <c r="F24" s="41">
        <v>0</v>
      </c>
      <c r="G24" s="41">
        <v>0</v>
      </c>
      <c r="H24" s="31"/>
    </row>
    <row r="25" spans="1:8" ht="37.5" customHeight="1">
      <c r="A25" s="72"/>
      <c r="B25" s="61">
        <v>5</v>
      </c>
      <c r="C25" s="14" t="s">
        <v>133</v>
      </c>
      <c r="D25" s="6" t="s">
        <v>68</v>
      </c>
      <c r="E25" s="24">
        <f>+E76</f>
        <v>3600</v>
      </c>
      <c r="F25" s="24">
        <f t="shared" ref="F25:G25" si="0">+F76</f>
        <v>5400</v>
      </c>
      <c r="G25" s="24">
        <f t="shared" si="0"/>
        <v>3400</v>
      </c>
      <c r="H25" s="31" t="s">
        <v>84</v>
      </c>
    </row>
    <row r="26" spans="1:8" ht="37.5" customHeight="1">
      <c r="A26" s="72"/>
      <c r="B26" s="61">
        <v>6</v>
      </c>
      <c r="C26" s="17" t="s">
        <v>28</v>
      </c>
      <c r="D26" s="7" t="s">
        <v>59</v>
      </c>
      <c r="E26" s="42">
        <v>20304</v>
      </c>
      <c r="F26" s="42">
        <v>0</v>
      </c>
      <c r="G26" s="42">
        <v>0</v>
      </c>
      <c r="H26" s="31" t="s">
        <v>58</v>
      </c>
    </row>
    <row r="27" spans="1:8" ht="37.5" customHeight="1">
      <c r="A27" s="72"/>
      <c r="B27" s="61">
        <v>7</v>
      </c>
      <c r="C27" s="14" t="s">
        <v>37</v>
      </c>
      <c r="D27" s="12" t="s">
        <v>74</v>
      </c>
      <c r="E27" s="32">
        <v>2000</v>
      </c>
      <c r="F27" s="32">
        <v>0</v>
      </c>
      <c r="G27" s="32">
        <v>0</v>
      </c>
      <c r="H27" s="31" t="s">
        <v>85</v>
      </c>
    </row>
    <row r="28" spans="1:8" ht="37.5" customHeight="1">
      <c r="A28" s="72"/>
      <c r="B28" s="61">
        <v>8</v>
      </c>
      <c r="C28" s="14" t="s">
        <v>10</v>
      </c>
      <c r="D28" s="5" t="s">
        <v>41</v>
      </c>
      <c r="E28" s="32">
        <v>0</v>
      </c>
      <c r="F28" s="32">
        <v>0</v>
      </c>
      <c r="G28" s="32">
        <v>0</v>
      </c>
      <c r="H28" s="31"/>
    </row>
    <row r="29" spans="1:8" ht="37.5" customHeight="1">
      <c r="A29" s="72"/>
      <c r="B29" s="61">
        <v>9</v>
      </c>
      <c r="C29" s="14" t="s">
        <v>11</v>
      </c>
      <c r="D29" s="7" t="s">
        <v>60</v>
      </c>
      <c r="E29" s="32">
        <v>0</v>
      </c>
      <c r="F29" s="32">
        <v>0</v>
      </c>
      <c r="G29" s="32">
        <v>0</v>
      </c>
      <c r="H29" s="31"/>
    </row>
    <row r="30" spans="1:8" ht="37.5" customHeight="1">
      <c r="A30" s="62" t="s">
        <v>12</v>
      </c>
      <c r="B30" s="61">
        <v>10</v>
      </c>
      <c r="C30" s="14" t="s">
        <v>13</v>
      </c>
      <c r="D30" s="7" t="s">
        <v>61</v>
      </c>
      <c r="E30" s="32">
        <v>0</v>
      </c>
      <c r="F30" s="32">
        <v>0</v>
      </c>
      <c r="G30" s="32">
        <v>0</v>
      </c>
      <c r="H30" s="31"/>
    </row>
    <row r="31" spans="1:8" ht="37.5" customHeight="1">
      <c r="A31" s="63"/>
      <c r="B31" s="61">
        <v>11</v>
      </c>
      <c r="C31" s="14" t="s">
        <v>14</v>
      </c>
      <c r="D31" s="7" t="s">
        <v>93</v>
      </c>
      <c r="E31" s="32">
        <v>2000</v>
      </c>
      <c r="F31" s="32">
        <v>17600</v>
      </c>
      <c r="G31" s="32">
        <v>87060</v>
      </c>
      <c r="H31" s="36" t="s">
        <v>104</v>
      </c>
    </row>
    <row r="32" spans="1:8" ht="37.5" customHeight="1">
      <c r="A32" s="63"/>
      <c r="B32" s="61">
        <v>12</v>
      </c>
      <c r="C32" s="14" t="s">
        <v>94</v>
      </c>
      <c r="D32" s="7" t="s">
        <v>102</v>
      </c>
      <c r="E32" s="32">
        <v>1000</v>
      </c>
      <c r="F32" s="32">
        <v>2200</v>
      </c>
      <c r="G32" s="32">
        <v>17000</v>
      </c>
      <c r="H32" s="36" t="s">
        <v>105</v>
      </c>
    </row>
    <row r="33" spans="1:8" ht="37.5" customHeight="1">
      <c r="A33" s="63"/>
      <c r="B33" s="61">
        <v>13</v>
      </c>
      <c r="C33" s="14" t="s">
        <v>15</v>
      </c>
      <c r="D33" s="7" t="s">
        <v>101</v>
      </c>
      <c r="E33" s="32">
        <v>1200</v>
      </c>
      <c r="F33" s="32">
        <v>1200</v>
      </c>
      <c r="G33" s="32">
        <v>1200</v>
      </c>
      <c r="H33" s="31" t="s">
        <v>106</v>
      </c>
    </row>
    <row r="34" spans="1:8" ht="37.5" customHeight="1">
      <c r="A34" s="63"/>
      <c r="B34" s="61">
        <v>14</v>
      </c>
      <c r="C34" s="14" t="s">
        <v>96</v>
      </c>
      <c r="D34" s="7" t="s">
        <v>103</v>
      </c>
      <c r="E34" s="32">
        <v>0</v>
      </c>
      <c r="F34" s="32">
        <v>50</v>
      </c>
      <c r="G34" s="32">
        <v>250</v>
      </c>
      <c r="H34" s="31" t="s">
        <v>107</v>
      </c>
    </row>
    <row r="35" spans="1:8" ht="37.5" customHeight="1">
      <c r="A35" s="63"/>
      <c r="B35" s="61">
        <v>15</v>
      </c>
      <c r="C35" s="14" t="s">
        <v>16</v>
      </c>
      <c r="D35" s="7" t="s">
        <v>35</v>
      </c>
      <c r="E35" s="32">
        <v>0</v>
      </c>
      <c r="F35" s="32">
        <v>0</v>
      </c>
      <c r="G35" s="32">
        <v>0</v>
      </c>
      <c r="H35" s="31"/>
    </row>
    <row r="36" spans="1:8" ht="36.75" customHeight="1">
      <c r="A36" s="63"/>
      <c r="B36" s="61">
        <v>16</v>
      </c>
      <c r="C36" s="14" t="s">
        <v>19</v>
      </c>
      <c r="D36" s="7" t="s">
        <v>64</v>
      </c>
      <c r="E36" s="32">
        <v>0</v>
      </c>
      <c r="F36" s="32">
        <v>0</v>
      </c>
      <c r="G36" s="32">
        <v>0</v>
      </c>
      <c r="H36" s="31"/>
    </row>
    <row r="37" spans="1:8" ht="37.5" customHeight="1">
      <c r="A37" s="63"/>
      <c r="B37" s="61">
        <v>17</v>
      </c>
      <c r="C37" s="15" t="s">
        <v>20</v>
      </c>
      <c r="D37" s="8" t="s">
        <v>45</v>
      </c>
      <c r="E37" s="32">
        <v>4100</v>
      </c>
      <c r="F37" s="32">
        <v>4100</v>
      </c>
      <c r="G37" s="32">
        <v>4100</v>
      </c>
      <c r="H37" s="31" t="s">
        <v>86</v>
      </c>
    </row>
    <row r="38" spans="1:8" ht="37.5" customHeight="1">
      <c r="A38" s="63"/>
      <c r="B38" s="61">
        <v>18</v>
      </c>
      <c r="C38" s="15" t="s">
        <v>83</v>
      </c>
      <c r="D38" s="7" t="s">
        <v>36</v>
      </c>
      <c r="E38" s="32">
        <v>300</v>
      </c>
      <c r="F38" s="32">
        <v>300</v>
      </c>
      <c r="G38" s="32">
        <v>300</v>
      </c>
      <c r="H38" s="31"/>
    </row>
    <row r="39" spans="1:8" ht="37.5" customHeight="1">
      <c r="A39" s="63"/>
      <c r="B39" s="61">
        <v>19</v>
      </c>
      <c r="C39" s="14" t="s">
        <v>21</v>
      </c>
      <c r="D39" s="7" t="s">
        <v>71</v>
      </c>
      <c r="E39" s="32">
        <v>1080</v>
      </c>
      <c r="F39" s="32">
        <v>1080</v>
      </c>
      <c r="G39" s="32">
        <v>1080</v>
      </c>
      <c r="H39" s="31" t="s">
        <v>87</v>
      </c>
    </row>
    <row r="40" spans="1:8" ht="37.5" customHeight="1">
      <c r="A40" s="64"/>
      <c r="B40" s="61">
        <v>20</v>
      </c>
      <c r="C40" s="14" t="s">
        <v>11</v>
      </c>
      <c r="D40" s="7" t="s">
        <v>65</v>
      </c>
      <c r="E40" s="32">
        <v>0</v>
      </c>
      <c r="F40" s="32">
        <v>0</v>
      </c>
      <c r="G40" s="32">
        <v>0</v>
      </c>
      <c r="H40" s="31"/>
    </row>
    <row r="41" spans="1:8" ht="37.5" customHeight="1">
      <c r="A41" s="65" t="s">
        <v>11</v>
      </c>
      <c r="B41" s="61">
        <v>21</v>
      </c>
      <c r="C41" s="14" t="s">
        <v>22</v>
      </c>
      <c r="D41" s="7" t="s">
        <v>57</v>
      </c>
      <c r="E41" s="32">
        <v>170</v>
      </c>
      <c r="F41" s="32">
        <v>170</v>
      </c>
      <c r="G41" s="32">
        <v>170</v>
      </c>
      <c r="H41" s="31" t="s">
        <v>90</v>
      </c>
    </row>
    <row r="42" spans="1:8" ht="37.5" customHeight="1">
      <c r="A42" s="65"/>
      <c r="B42" s="61">
        <v>22</v>
      </c>
      <c r="C42" s="14" t="s">
        <v>17</v>
      </c>
      <c r="D42" s="7" t="s">
        <v>62</v>
      </c>
      <c r="E42" s="32">
        <v>0</v>
      </c>
      <c r="F42" s="32">
        <v>0</v>
      </c>
      <c r="G42" s="32">
        <v>0</v>
      </c>
      <c r="H42" s="31"/>
    </row>
    <row r="43" spans="1:8" ht="37.5" customHeight="1">
      <c r="A43" s="65"/>
      <c r="B43" s="61">
        <v>23</v>
      </c>
      <c r="C43" s="14" t="s">
        <v>23</v>
      </c>
      <c r="D43" s="7" t="s">
        <v>66</v>
      </c>
      <c r="E43" s="32">
        <v>0</v>
      </c>
      <c r="F43" s="32">
        <v>0</v>
      </c>
      <c r="G43" s="32">
        <v>0</v>
      </c>
      <c r="H43" s="31"/>
    </row>
    <row r="44" spans="1:8" ht="37.5" customHeight="1">
      <c r="A44" s="65"/>
      <c r="B44" s="61">
        <v>24</v>
      </c>
      <c r="C44" s="14" t="s">
        <v>18</v>
      </c>
      <c r="D44" s="6" t="s">
        <v>63</v>
      </c>
      <c r="E44" s="32">
        <v>59200</v>
      </c>
      <c r="F44" s="32">
        <v>59200</v>
      </c>
      <c r="G44" s="32">
        <v>59200</v>
      </c>
      <c r="H44" s="31" t="s">
        <v>88</v>
      </c>
    </row>
    <row r="45" spans="1:8" ht="37.5" customHeight="1">
      <c r="A45" s="65"/>
      <c r="B45" s="61">
        <v>25</v>
      </c>
      <c r="C45" s="14" t="s">
        <v>29</v>
      </c>
      <c r="D45" s="7" t="s">
        <v>44</v>
      </c>
      <c r="E45" s="41">
        <v>460</v>
      </c>
      <c r="F45" s="41">
        <v>460</v>
      </c>
      <c r="G45" s="41">
        <v>460</v>
      </c>
      <c r="H45" s="31" t="s">
        <v>89</v>
      </c>
    </row>
    <row r="46" spans="1:8" ht="37.5" customHeight="1">
      <c r="A46" s="65"/>
      <c r="B46" s="61">
        <v>26</v>
      </c>
      <c r="C46" s="14" t="s">
        <v>75</v>
      </c>
      <c r="D46" s="6" t="s">
        <v>76</v>
      </c>
      <c r="E46" s="41">
        <v>42552</v>
      </c>
      <c r="F46" s="32">
        <v>0</v>
      </c>
      <c r="G46" s="32">
        <v>0</v>
      </c>
      <c r="H46" s="31" t="s">
        <v>91</v>
      </c>
    </row>
    <row r="47" spans="1:8" ht="37.5" customHeight="1">
      <c r="A47" s="65"/>
      <c r="B47" s="61">
        <v>27</v>
      </c>
      <c r="C47" s="14" t="s">
        <v>11</v>
      </c>
      <c r="D47" s="20" t="s">
        <v>77</v>
      </c>
      <c r="E47" s="32">
        <v>0</v>
      </c>
      <c r="F47" s="32">
        <v>0</v>
      </c>
      <c r="G47" s="32">
        <v>1200</v>
      </c>
      <c r="H47" s="38" t="s">
        <v>109</v>
      </c>
    </row>
    <row r="48" spans="1:8" ht="27" customHeight="1">
      <c r="D48" s="3" t="s">
        <v>79</v>
      </c>
      <c r="E48" s="43">
        <f>SUM(E21:E47)</f>
        <v>147656</v>
      </c>
      <c r="F48" s="43">
        <f t="shared" ref="F48:G48" si="1">SUM(F21:F47)</f>
        <v>96855</v>
      </c>
      <c r="G48" s="43">
        <f t="shared" si="1"/>
        <v>181125</v>
      </c>
      <c r="H48" s="16"/>
    </row>
    <row r="49" spans="2:10" ht="27" customHeight="1">
      <c r="D49" s="3" t="s">
        <v>100</v>
      </c>
      <c r="E49" s="43">
        <f>SUM(E21:E40)</f>
        <v>45274</v>
      </c>
      <c r="F49" s="43">
        <f t="shared" ref="F49:G49" si="2">SUM(F21:F40)</f>
        <v>37025</v>
      </c>
      <c r="G49" s="43">
        <f t="shared" si="2"/>
        <v>120095</v>
      </c>
      <c r="H49" s="16"/>
    </row>
    <row r="50" spans="2:10" ht="27" customHeight="1">
      <c r="D50" s="26">
        <f>SUM(E50:G50)</f>
        <v>68692384</v>
      </c>
      <c r="E50" s="43">
        <f>+E48*E52</f>
        <v>24215584</v>
      </c>
      <c r="F50" s="43">
        <f t="shared" ref="F50:G50" si="3">+F48*F52</f>
        <v>15496800</v>
      </c>
      <c r="G50" s="43">
        <f t="shared" si="3"/>
        <v>28980000</v>
      </c>
      <c r="H50" s="16"/>
    </row>
    <row r="51" spans="2:10" ht="27" customHeight="1">
      <c r="D51" s="39">
        <f>SUM(E51:G51)</f>
        <v>32564136</v>
      </c>
      <c r="E51" s="43">
        <f>+E49*E52</f>
        <v>7424936</v>
      </c>
      <c r="F51" s="43">
        <f t="shared" ref="F51:G51" si="4">+F49*F52</f>
        <v>5924000</v>
      </c>
      <c r="G51" s="43">
        <f t="shared" si="4"/>
        <v>19215200</v>
      </c>
      <c r="H51" s="16"/>
    </row>
    <row r="52" spans="2:10" ht="27" customHeight="1" thickBot="1">
      <c r="D52" s="27" t="s">
        <v>69</v>
      </c>
      <c r="E52" s="32">
        <v>164</v>
      </c>
      <c r="F52" s="32">
        <v>160</v>
      </c>
      <c r="G52" s="32">
        <v>160</v>
      </c>
      <c r="H52" s="25"/>
    </row>
    <row r="53" spans="2:10" ht="24.75">
      <c r="D53" s="13"/>
      <c r="E53" s="44" t="s">
        <v>99</v>
      </c>
    </row>
    <row r="54" spans="2:10">
      <c r="D54" s="13"/>
      <c r="E54" s="45"/>
    </row>
    <row r="55" spans="2:10" ht="26.25" customHeight="1">
      <c r="D55" t="s">
        <v>0</v>
      </c>
      <c r="E55" s="46" t="s">
        <v>2</v>
      </c>
      <c r="F55" s="46" t="s">
        <v>3</v>
      </c>
      <c r="G55" s="46" t="s">
        <v>4</v>
      </c>
      <c r="H55" s="2"/>
      <c r="J55" s="11"/>
    </row>
    <row r="56" spans="2:10" ht="26.25" customHeight="1">
      <c r="D56" s="1" t="s">
        <v>49</v>
      </c>
      <c r="E56" s="23">
        <f>SUM(E21:E29)</f>
        <v>35594</v>
      </c>
      <c r="F56" s="23">
        <f t="shared" ref="F56:G56" si="5">SUM(F21:F29)</f>
        <v>10495</v>
      </c>
      <c r="G56" s="23">
        <f t="shared" si="5"/>
        <v>9105</v>
      </c>
      <c r="H56" s="58">
        <f>SUMPRODUCT($E$52:$G$52,E56:G56)</f>
        <v>8973416</v>
      </c>
    </row>
    <row r="57" spans="2:10" ht="26.25" customHeight="1">
      <c r="D57" s="1" t="s">
        <v>50</v>
      </c>
      <c r="E57" s="23">
        <f>SUM(E30:E41)</f>
        <v>9850</v>
      </c>
      <c r="F57" s="23">
        <f>SUM(F30:F41)</f>
        <v>26700</v>
      </c>
      <c r="G57" s="23">
        <f>SUM(G30:G41)</f>
        <v>111160</v>
      </c>
      <c r="H57" s="58">
        <f>SUMPRODUCT($E$52:$G$52,E57:G57)</f>
        <v>23673000</v>
      </c>
    </row>
    <row r="58" spans="2:10" ht="26.25" customHeight="1">
      <c r="D58" s="1" t="s">
        <v>51</v>
      </c>
      <c r="E58" s="23">
        <f>SUM(E41:E47)</f>
        <v>102382</v>
      </c>
      <c r="F58" s="23">
        <f>SUM(F41:F47)</f>
        <v>59830</v>
      </c>
      <c r="G58" s="23">
        <f>SUM(G41:G47)</f>
        <v>61030</v>
      </c>
      <c r="H58" s="58">
        <f>SUMPRODUCT($E$52:$G$52,E58:G58)</f>
        <v>36128248</v>
      </c>
    </row>
    <row r="61" spans="2:10" ht="37.5" customHeight="1">
      <c r="C61" s="60" t="s">
        <v>137</v>
      </c>
      <c r="D61" t="s">
        <v>120</v>
      </c>
    </row>
    <row r="63" spans="2:10" ht="42" customHeight="1">
      <c r="B63" s="48"/>
      <c r="C63" s="37"/>
      <c r="D63" s="47" t="s">
        <v>55</v>
      </c>
      <c r="E63" s="40" t="s">
        <v>2</v>
      </c>
      <c r="F63" s="40" t="s">
        <v>3</v>
      </c>
      <c r="G63" s="40" t="s">
        <v>4</v>
      </c>
      <c r="H63" s="3" t="s">
        <v>32</v>
      </c>
    </row>
    <row r="64" spans="2:10" ht="37.5" customHeight="1">
      <c r="B64" s="49"/>
      <c r="C64" s="50"/>
      <c r="D64" s="51" t="s">
        <v>110</v>
      </c>
      <c r="E64" s="42"/>
      <c r="F64" s="42"/>
      <c r="G64" s="42"/>
      <c r="H64" s="10"/>
    </row>
    <row r="65" spans="2:8" ht="37.5" customHeight="1">
      <c r="B65" s="49"/>
      <c r="C65" s="50"/>
      <c r="D65" s="52" t="s">
        <v>111</v>
      </c>
      <c r="E65" s="32">
        <v>200</v>
      </c>
      <c r="F65" s="32">
        <v>200</v>
      </c>
      <c r="G65" s="32">
        <v>200</v>
      </c>
      <c r="H65" s="9" t="s">
        <v>119</v>
      </c>
    </row>
    <row r="66" spans="2:8" ht="37.5" customHeight="1">
      <c r="B66" s="49"/>
      <c r="C66" s="50"/>
      <c r="D66" s="52" t="s">
        <v>112</v>
      </c>
      <c r="E66" s="32"/>
      <c r="F66" s="32"/>
      <c r="G66" s="32"/>
      <c r="H66" s="9"/>
    </row>
    <row r="67" spans="2:8" ht="37.5" customHeight="1">
      <c r="B67" s="49"/>
      <c r="C67" s="50"/>
      <c r="D67" s="52" t="s">
        <v>113</v>
      </c>
      <c r="E67" s="32"/>
      <c r="F67" s="32"/>
      <c r="G67" s="32"/>
      <c r="H67" s="9"/>
    </row>
    <row r="68" spans="2:8" ht="37.5" customHeight="1">
      <c r="B68" s="49"/>
      <c r="C68" s="50"/>
      <c r="D68" s="52" t="s">
        <v>114</v>
      </c>
      <c r="E68" s="32">
        <v>300</v>
      </c>
      <c r="F68" s="32">
        <v>300</v>
      </c>
      <c r="G68" s="32">
        <v>300</v>
      </c>
      <c r="H68" s="9" t="s">
        <v>121</v>
      </c>
    </row>
    <row r="69" spans="2:8" ht="37.5" customHeight="1">
      <c r="B69" s="49"/>
      <c r="C69" s="50"/>
      <c r="D69" s="52" t="s">
        <v>115</v>
      </c>
      <c r="E69" s="32"/>
      <c r="F69" s="32"/>
      <c r="G69" s="32"/>
      <c r="H69" s="9"/>
    </row>
    <row r="70" spans="2:8" ht="37.5" customHeight="1">
      <c r="B70" s="49"/>
      <c r="C70" s="50"/>
      <c r="D70" s="52" t="s">
        <v>116</v>
      </c>
      <c r="E70" s="32">
        <v>800</v>
      </c>
      <c r="F70" s="32">
        <v>1000</v>
      </c>
      <c r="G70" s="32">
        <v>800</v>
      </c>
      <c r="H70" s="9" t="s">
        <v>126</v>
      </c>
    </row>
    <row r="71" spans="2:8" ht="37.5" customHeight="1">
      <c r="B71" s="49"/>
      <c r="C71" s="50"/>
      <c r="D71" s="52" t="s">
        <v>117</v>
      </c>
      <c r="E71" s="32"/>
      <c r="F71" s="32"/>
      <c r="G71" s="32"/>
      <c r="H71" s="9"/>
    </row>
    <row r="72" spans="2:8" ht="42" customHeight="1">
      <c r="B72" s="49"/>
      <c r="C72" s="50"/>
      <c r="D72" s="52" t="s">
        <v>123</v>
      </c>
      <c r="E72" s="32">
        <v>1500</v>
      </c>
      <c r="F72" s="32">
        <v>3100</v>
      </c>
      <c r="G72" s="32">
        <v>1300</v>
      </c>
      <c r="H72" s="55" t="s">
        <v>124</v>
      </c>
    </row>
    <row r="73" spans="2:8" ht="37.5" customHeight="1">
      <c r="B73" s="49"/>
      <c r="C73" s="50"/>
      <c r="D73" s="52" t="s">
        <v>122</v>
      </c>
      <c r="E73" s="32">
        <v>800</v>
      </c>
      <c r="F73" s="32">
        <v>800</v>
      </c>
      <c r="G73" s="32">
        <v>800</v>
      </c>
      <c r="H73" s="9" t="s">
        <v>125</v>
      </c>
    </row>
    <row r="74" spans="2:8" ht="37.5" customHeight="1">
      <c r="B74" s="49"/>
      <c r="C74" s="50"/>
      <c r="D74" s="52" t="s">
        <v>118</v>
      </c>
      <c r="E74" s="32"/>
      <c r="F74" s="32"/>
      <c r="G74" s="32"/>
      <c r="H74" s="9"/>
    </row>
    <row r="75" spans="2:8" ht="37.5" customHeight="1">
      <c r="B75" s="49"/>
      <c r="C75" s="50"/>
      <c r="D75" s="52" t="s">
        <v>11</v>
      </c>
      <c r="E75" s="32"/>
      <c r="F75" s="32"/>
      <c r="G75" s="32"/>
      <c r="H75" s="9"/>
    </row>
    <row r="76" spans="2:8" ht="45" customHeight="1">
      <c r="D76" s="53" t="s">
        <v>31</v>
      </c>
      <c r="E76" s="54">
        <f>SUM(E64:E74)</f>
        <v>3600</v>
      </c>
      <c r="F76" s="54">
        <f t="shared" ref="F76:G76" si="6">SUM(F64:F74)</f>
        <v>5400</v>
      </c>
      <c r="G76" s="54">
        <f t="shared" si="6"/>
        <v>3400</v>
      </c>
      <c r="H76" s="1"/>
    </row>
  </sheetData>
  <mergeCells count="11">
    <mergeCell ref="A14:B14"/>
    <mergeCell ref="A2:D7"/>
    <mergeCell ref="F2:H7"/>
    <mergeCell ref="A11:B11"/>
    <mergeCell ref="A12:B12"/>
    <mergeCell ref="A13:B13"/>
    <mergeCell ref="A15:B15"/>
    <mergeCell ref="A18:C19"/>
    <mergeCell ref="A21:A29"/>
    <mergeCell ref="A30:A40"/>
    <mergeCell ref="A41:A47"/>
  </mergeCells>
  <phoneticPr fontId="2"/>
  <printOptions horizontalCentered="1" verticalCentered="1"/>
  <pageMargins left="0.51181102362204722" right="0.51181102362204722" top="0.55118110236220474" bottom="0.55118110236220474" header="0" footer="0"/>
  <pageSetup paperSize="8" scale="59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75"/>
  <sheetViews>
    <sheetView view="pageBreakPreview" zoomScale="60" zoomScaleNormal="80" workbookViewId="0">
      <selection activeCell="A8" sqref="A8"/>
    </sheetView>
  </sheetViews>
  <sheetFormatPr defaultRowHeight="18.75"/>
  <cols>
    <col min="1" max="1" width="11.88671875" customWidth="1"/>
    <col min="2" max="2" width="8.21875" bestFit="1" customWidth="1"/>
    <col min="3" max="3" width="27.33203125" customWidth="1"/>
    <col min="4" max="4" width="53.44140625" customWidth="1"/>
    <col min="5" max="10" width="13.6640625" style="18" customWidth="1"/>
    <col min="11" max="11" width="41.88671875" bestFit="1" customWidth="1"/>
    <col min="12" max="12" width="5.21875" customWidth="1"/>
    <col min="14" max="14" width="8.88671875" customWidth="1"/>
    <col min="16" max="16" width="10.6640625" bestFit="1" customWidth="1"/>
    <col min="17" max="17" width="11.77734375" bestFit="1" customWidth="1"/>
  </cols>
  <sheetData>
    <row r="1" spans="1:17">
      <c r="H1"/>
    </row>
    <row r="2" spans="1:17" ht="18.75" customHeight="1">
      <c r="A2" s="66" t="s">
        <v>142</v>
      </c>
      <c r="B2" s="66"/>
      <c r="C2" s="66"/>
      <c r="D2" s="66"/>
      <c r="G2" s="76" t="s">
        <v>136</v>
      </c>
      <c r="H2" s="76"/>
      <c r="I2" s="76"/>
      <c r="J2" s="76"/>
    </row>
    <row r="3" spans="1:17" ht="18.75" customHeight="1">
      <c r="A3" s="66"/>
      <c r="B3" s="66"/>
      <c r="C3" s="66"/>
      <c r="D3" s="66"/>
      <c r="G3" s="76"/>
      <c r="H3" s="76"/>
      <c r="I3" s="76"/>
      <c r="J3" s="76"/>
    </row>
    <row r="4" spans="1:17" ht="18.75" customHeight="1">
      <c r="A4" s="66"/>
      <c r="B4" s="66"/>
      <c r="C4" s="66"/>
      <c r="D4" s="66"/>
      <c r="G4" s="76"/>
      <c r="H4" s="76"/>
      <c r="I4" s="76"/>
      <c r="J4" s="76"/>
    </row>
    <row r="5" spans="1:17" ht="18.75" customHeight="1">
      <c r="A5" s="66"/>
      <c r="B5" s="66"/>
      <c r="C5" s="66"/>
      <c r="D5" s="66"/>
      <c r="G5" s="76"/>
      <c r="H5" s="76"/>
      <c r="I5" s="76"/>
      <c r="J5" s="76"/>
    </row>
    <row r="6" spans="1:17" ht="18.75" customHeight="1">
      <c r="A6" s="66"/>
      <c r="B6" s="66"/>
      <c r="C6" s="66"/>
      <c r="D6" s="66"/>
      <c r="G6" s="76"/>
      <c r="H6" s="76"/>
      <c r="I6" s="76"/>
      <c r="J6" s="76"/>
    </row>
    <row r="7" spans="1:17" ht="18.75" customHeight="1">
      <c r="A7" s="66"/>
      <c r="B7" s="66"/>
      <c r="C7" s="66"/>
      <c r="D7" s="66"/>
      <c r="G7" s="76"/>
      <c r="H7" s="76"/>
      <c r="I7" s="76"/>
      <c r="J7" s="76"/>
    </row>
    <row r="8" spans="1:17">
      <c r="H8"/>
    </row>
    <row r="9" spans="1:17">
      <c r="H9"/>
    </row>
    <row r="10" spans="1:17">
      <c r="H10"/>
    </row>
    <row r="11" spans="1:17" ht="117" customHeight="1">
      <c r="A11" s="73" t="s">
        <v>82</v>
      </c>
      <c r="B11" s="73"/>
      <c r="C11" s="28">
        <v>2912000</v>
      </c>
    </row>
    <row r="12" spans="1:17" ht="58.5" customHeight="1">
      <c r="A12" s="74" t="s">
        <v>81</v>
      </c>
      <c r="B12" s="74"/>
      <c r="C12" s="28">
        <v>295000</v>
      </c>
    </row>
    <row r="13" spans="1:17" ht="32.25" customHeight="1">
      <c r="A13" s="75" t="s">
        <v>73</v>
      </c>
      <c r="B13" s="75"/>
      <c r="C13" s="29">
        <f>SUM(C11:C12)</f>
        <v>3207000</v>
      </c>
      <c r="P13" s="56"/>
      <c r="Q13" s="2">
        <f>+C13</f>
        <v>3207000</v>
      </c>
    </row>
    <row r="14" spans="1:17" ht="34.5" customHeight="1">
      <c r="A14" s="74" t="s">
        <v>80</v>
      </c>
      <c r="B14" s="74"/>
      <c r="C14" s="30">
        <f>+D49</f>
        <v>139406809</v>
      </c>
      <c r="P14" s="57"/>
      <c r="Q14" s="2">
        <f>+C15</f>
        <v>78760771</v>
      </c>
    </row>
    <row r="15" spans="1:17" ht="56.25" customHeight="1">
      <c r="A15" s="74" t="s">
        <v>139</v>
      </c>
      <c r="B15" s="74"/>
      <c r="C15" s="30">
        <f>+D50</f>
        <v>78760771</v>
      </c>
    </row>
    <row r="16" spans="1:17">
      <c r="C16" s="2"/>
    </row>
    <row r="17" spans="1:11">
      <c r="C17" s="2"/>
    </row>
    <row r="18" spans="1:11">
      <c r="A18" s="69" t="s">
        <v>134</v>
      </c>
      <c r="B18" s="69"/>
      <c r="C18" s="70"/>
    </row>
    <row r="19" spans="1:11">
      <c r="A19" s="71"/>
      <c r="B19" s="71"/>
      <c r="C19" s="71"/>
    </row>
    <row r="20" spans="1:11">
      <c r="A20" s="3" t="s">
        <v>0</v>
      </c>
      <c r="B20" s="3" t="s">
        <v>38</v>
      </c>
      <c r="C20" s="3" t="s">
        <v>1</v>
      </c>
      <c r="D20" s="33" t="s">
        <v>8</v>
      </c>
      <c r="E20" s="40" t="s">
        <v>2</v>
      </c>
      <c r="F20" s="40" t="s">
        <v>3</v>
      </c>
      <c r="G20" s="40" t="s">
        <v>4</v>
      </c>
      <c r="H20" s="40" t="s">
        <v>5</v>
      </c>
      <c r="I20" s="40" t="s">
        <v>6</v>
      </c>
      <c r="J20" s="40" t="s">
        <v>7</v>
      </c>
      <c r="K20" s="4" t="s">
        <v>32</v>
      </c>
    </row>
    <row r="21" spans="1:11" ht="37.5" customHeight="1">
      <c r="A21" s="72" t="s">
        <v>30</v>
      </c>
      <c r="B21" s="33">
        <v>1</v>
      </c>
      <c r="C21" s="14" t="s">
        <v>54</v>
      </c>
      <c r="D21" s="6" t="s">
        <v>33</v>
      </c>
      <c r="E21" s="32">
        <v>9370</v>
      </c>
      <c r="F21" s="32">
        <v>4455</v>
      </c>
      <c r="G21" s="32">
        <v>4745</v>
      </c>
      <c r="H21" s="32">
        <v>4745</v>
      </c>
      <c r="I21" s="32">
        <v>4745</v>
      </c>
      <c r="J21" s="32">
        <v>4745</v>
      </c>
      <c r="K21" s="31" t="s">
        <v>70</v>
      </c>
    </row>
    <row r="22" spans="1:11" ht="37.5" customHeight="1">
      <c r="A22" s="72"/>
      <c r="B22" s="33">
        <v>2</v>
      </c>
      <c r="C22" s="14" t="s">
        <v>53</v>
      </c>
      <c r="D22" s="6" t="s">
        <v>42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1"/>
    </row>
    <row r="23" spans="1:11" ht="37.5" customHeight="1">
      <c r="A23" s="72"/>
      <c r="B23" s="33">
        <v>3</v>
      </c>
      <c r="C23" s="14" t="s">
        <v>27</v>
      </c>
      <c r="D23" s="6" t="s">
        <v>67</v>
      </c>
      <c r="E23" s="32">
        <v>320</v>
      </c>
      <c r="F23" s="32">
        <v>640</v>
      </c>
      <c r="G23" s="32">
        <v>960</v>
      </c>
      <c r="H23" s="32">
        <v>960</v>
      </c>
      <c r="I23" s="32">
        <v>960</v>
      </c>
      <c r="J23" s="32">
        <v>960</v>
      </c>
      <c r="K23" s="31" t="s">
        <v>108</v>
      </c>
    </row>
    <row r="24" spans="1:11" ht="37.5" customHeight="1">
      <c r="A24" s="72"/>
      <c r="B24" s="34">
        <v>4</v>
      </c>
      <c r="C24" s="19" t="s">
        <v>9</v>
      </c>
      <c r="D24" s="7" t="s">
        <v>34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31"/>
    </row>
    <row r="25" spans="1:11" ht="37.5" customHeight="1">
      <c r="A25" s="72"/>
      <c r="B25" s="33">
        <v>5</v>
      </c>
      <c r="C25" s="14" t="s">
        <v>132</v>
      </c>
      <c r="D25" s="6" t="s">
        <v>56</v>
      </c>
      <c r="E25" s="24">
        <f>+E75</f>
        <v>0</v>
      </c>
      <c r="F25" s="24">
        <f t="shared" ref="F25:G25" si="0">+F75</f>
        <v>0</v>
      </c>
      <c r="G25" s="24">
        <f t="shared" si="0"/>
        <v>0</v>
      </c>
      <c r="H25" s="24">
        <f t="shared" ref="H25:J25" si="1">+H75</f>
        <v>0</v>
      </c>
      <c r="I25" s="24">
        <f t="shared" si="1"/>
        <v>0</v>
      </c>
      <c r="J25" s="24">
        <f t="shared" si="1"/>
        <v>0</v>
      </c>
      <c r="K25" s="31" t="s">
        <v>84</v>
      </c>
    </row>
    <row r="26" spans="1:11" ht="37.5" customHeight="1">
      <c r="A26" s="72"/>
      <c r="B26" s="35">
        <v>6</v>
      </c>
      <c r="C26" s="17" t="s">
        <v>28</v>
      </c>
      <c r="D26" s="7" t="s">
        <v>39</v>
      </c>
      <c r="E26" s="42">
        <v>20304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31" t="s">
        <v>58</v>
      </c>
    </row>
    <row r="27" spans="1:11" ht="37.5" customHeight="1">
      <c r="A27" s="72"/>
      <c r="B27" s="33">
        <v>7</v>
      </c>
      <c r="C27" s="14" t="s">
        <v>37</v>
      </c>
      <c r="D27" s="12" t="s">
        <v>40</v>
      </c>
      <c r="E27" s="32">
        <v>2000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1" t="s">
        <v>85</v>
      </c>
    </row>
    <row r="28" spans="1:11" ht="37.5" customHeight="1">
      <c r="A28" s="72"/>
      <c r="B28" s="33">
        <v>8</v>
      </c>
      <c r="C28" s="14" t="s">
        <v>10</v>
      </c>
      <c r="D28" s="5" t="s">
        <v>41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1"/>
    </row>
    <row r="29" spans="1:11" ht="37.5" customHeight="1">
      <c r="A29" s="72"/>
      <c r="B29" s="33">
        <v>9</v>
      </c>
      <c r="C29" s="14" t="s">
        <v>11</v>
      </c>
      <c r="D29" s="7" t="s">
        <v>25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1"/>
    </row>
    <row r="30" spans="1:11" ht="37.5" customHeight="1">
      <c r="A30" s="62" t="s">
        <v>12</v>
      </c>
      <c r="B30" s="33">
        <v>10</v>
      </c>
      <c r="C30" s="14" t="s">
        <v>13</v>
      </c>
      <c r="D30" s="7" t="s">
        <v>52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1"/>
    </row>
    <row r="31" spans="1:11" ht="37.5" customHeight="1">
      <c r="A31" s="63"/>
      <c r="B31" s="33">
        <v>11</v>
      </c>
      <c r="C31" s="14" t="s">
        <v>14</v>
      </c>
      <c r="D31" s="7" t="s">
        <v>92</v>
      </c>
      <c r="E31" s="32">
        <v>2000</v>
      </c>
      <c r="F31" s="32">
        <v>17600</v>
      </c>
      <c r="G31" s="32">
        <v>87060</v>
      </c>
      <c r="H31" s="32">
        <v>87060</v>
      </c>
      <c r="I31" s="32">
        <v>87060</v>
      </c>
      <c r="J31" s="32">
        <v>87060</v>
      </c>
      <c r="K31" s="36" t="s">
        <v>104</v>
      </c>
    </row>
    <row r="32" spans="1:11" ht="37.5" customHeight="1">
      <c r="A32" s="63"/>
      <c r="B32" s="33">
        <v>12</v>
      </c>
      <c r="C32" s="14" t="s">
        <v>94</v>
      </c>
      <c r="D32" s="7" t="s">
        <v>95</v>
      </c>
      <c r="E32" s="32">
        <v>1000</v>
      </c>
      <c r="F32" s="32">
        <v>2200</v>
      </c>
      <c r="G32" s="32">
        <v>17000</v>
      </c>
      <c r="H32" s="32">
        <v>17000</v>
      </c>
      <c r="I32" s="32">
        <v>17000</v>
      </c>
      <c r="J32" s="32">
        <v>17000</v>
      </c>
      <c r="K32" s="36" t="s">
        <v>105</v>
      </c>
    </row>
    <row r="33" spans="1:11" ht="37.5" customHeight="1">
      <c r="A33" s="63"/>
      <c r="B33" s="33">
        <v>13</v>
      </c>
      <c r="C33" s="14" t="s">
        <v>15</v>
      </c>
      <c r="D33" s="7" t="s">
        <v>98</v>
      </c>
      <c r="E33" s="32">
        <v>1200</v>
      </c>
      <c r="F33" s="32">
        <v>1200</v>
      </c>
      <c r="G33" s="32">
        <v>1200</v>
      </c>
      <c r="H33" s="32">
        <v>1200</v>
      </c>
      <c r="I33" s="32">
        <v>1200</v>
      </c>
      <c r="J33" s="32">
        <v>1200</v>
      </c>
      <c r="K33" s="31" t="s">
        <v>106</v>
      </c>
    </row>
    <row r="34" spans="1:11" ht="37.5" customHeight="1">
      <c r="A34" s="63"/>
      <c r="B34" s="33">
        <v>14</v>
      </c>
      <c r="C34" s="14" t="s">
        <v>96</v>
      </c>
      <c r="D34" s="7" t="s">
        <v>97</v>
      </c>
      <c r="E34" s="32">
        <v>0</v>
      </c>
      <c r="F34" s="32">
        <v>50</v>
      </c>
      <c r="G34" s="32">
        <v>250</v>
      </c>
      <c r="H34" s="32">
        <v>250</v>
      </c>
      <c r="I34" s="32">
        <v>250</v>
      </c>
      <c r="J34" s="32">
        <v>250</v>
      </c>
      <c r="K34" s="31" t="s">
        <v>107</v>
      </c>
    </row>
    <row r="35" spans="1:11" ht="37.5" customHeight="1">
      <c r="A35" s="63"/>
      <c r="B35" s="33">
        <v>15</v>
      </c>
      <c r="C35" s="14" t="s">
        <v>16</v>
      </c>
      <c r="D35" s="7" t="s">
        <v>35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1"/>
    </row>
    <row r="36" spans="1:11" ht="36.75" customHeight="1">
      <c r="A36" s="63"/>
      <c r="B36" s="33">
        <v>16</v>
      </c>
      <c r="C36" s="14" t="s">
        <v>19</v>
      </c>
      <c r="D36" s="7" t="s">
        <v>26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1"/>
    </row>
    <row r="37" spans="1:11" ht="37.5" customHeight="1">
      <c r="A37" s="63"/>
      <c r="B37" s="33">
        <v>17</v>
      </c>
      <c r="C37" s="15" t="s">
        <v>20</v>
      </c>
      <c r="D37" s="8" t="s">
        <v>45</v>
      </c>
      <c r="E37" s="32">
        <v>4100</v>
      </c>
      <c r="F37" s="32">
        <v>4100</v>
      </c>
      <c r="G37" s="32">
        <v>4100</v>
      </c>
      <c r="H37" s="32">
        <v>4100</v>
      </c>
      <c r="I37" s="32">
        <v>4100</v>
      </c>
      <c r="J37" s="32">
        <v>4100</v>
      </c>
      <c r="K37" s="31" t="s">
        <v>86</v>
      </c>
    </row>
    <row r="38" spans="1:11" ht="37.5" customHeight="1">
      <c r="A38" s="63"/>
      <c r="B38" s="33">
        <v>18</v>
      </c>
      <c r="C38" s="14" t="s">
        <v>24</v>
      </c>
      <c r="D38" s="7" t="s">
        <v>36</v>
      </c>
      <c r="E38" s="32">
        <v>300</v>
      </c>
      <c r="F38" s="32">
        <v>300</v>
      </c>
      <c r="G38" s="32">
        <v>300</v>
      </c>
      <c r="H38" s="32">
        <v>300</v>
      </c>
      <c r="I38" s="32">
        <v>300</v>
      </c>
      <c r="J38" s="32">
        <v>300</v>
      </c>
      <c r="K38" s="31"/>
    </row>
    <row r="39" spans="1:11" ht="37.5" customHeight="1">
      <c r="A39" s="63"/>
      <c r="B39" s="33">
        <v>19</v>
      </c>
      <c r="C39" s="14" t="s">
        <v>21</v>
      </c>
      <c r="D39" s="7" t="s">
        <v>71</v>
      </c>
      <c r="E39" s="32">
        <v>1080</v>
      </c>
      <c r="F39" s="32">
        <v>1080</v>
      </c>
      <c r="G39" s="32">
        <v>1080</v>
      </c>
      <c r="H39" s="32">
        <v>1080</v>
      </c>
      <c r="I39" s="32">
        <v>1080</v>
      </c>
      <c r="J39" s="32">
        <v>1080</v>
      </c>
      <c r="K39" s="31" t="s">
        <v>87</v>
      </c>
    </row>
    <row r="40" spans="1:11" ht="37.5" customHeight="1">
      <c r="A40" s="64"/>
      <c r="B40" s="33">
        <v>20</v>
      </c>
      <c r="C40" s="14" t="s">
        <v>11</v>
      </c>
      <c r="D40" s="7" t="s">
        <v>46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1"/>
    </row>
    <row r="41" spans="1:11" ht="37.5" customHeight="1">
      <c r="A41" s="65" t="s">
        <v>11</v>
      </c>
      <c r="B41" s="33">
        <v>21</v>
      </c>
      <c r="C41" s="14" t="s">
        <v>22</v>
      </c>
      <c r="D41" s="7" t="s">
        <v>57</v>
      </c>
      <c r="E41" s="32">
        <v>170</v>
      </c>
      <c r="F41" s="32">
        <v>170</v>
      </c>
      <c r="G41" s="32">
        <v>170</v>
      </c>
      <c r="H41" s="32">
        <v>170</v>
      </c>
      <c r="I41" s="32">
        <v>170</v>
      </c>
      <c r="J41" s="32">
        <v>170</v>
      </c>
      <c r="K41" s="31" t="s">
        <v>90</v>
      </c>
    </row>
    <row r="42" spans="1:11" ht="37.5" customHeight="1">
      <c r="A42" s="65"/>
      <c r="B42" s="33">
        <v>22</v>
      </c>
      <c r="C42" s="14" t="s">
        <v>17</v>
      </c>
      <c r="D42" s="7" t="s">
        <v>43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1"/>
    </row>
    <row r="43" spans="1:11" ht="37.5" customHeight="1">
      <c r="A43" s="65"/>
      <c r="B43" s="33">
        <v>23</v>
      </c>
      <c r="C43" s="14" t="s">
        <v>23</v>
      </c>
      <c r="D43" s="7" t="s">
        <v>47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1"/>
    </row>
    <row r="44" spans="1:11" ht="37.5" customHeight="1">
      <c r="A44" s="65"/>
      <c r="B44" s="33">
        <v>24</v>
      </c>
      <c r="C44" s="14" t="s">
        <v>18</v>
      </c>
      <c r="D44" s="6" t="s">
        <v>72</v>
      </c>
      <c r="E44" s="32">
        <v>59200</v>
      </c>
      <c r="F44" s="32">
        <v>59200</v>
      </c>
      <c r="G44" s="32">
        <v>59200</v>
      </c>
      <c r="H44" s="32">
        <v>59200</v>
      </c>
      <c r="I44" s="32">
        <v>59200</v>
      </c>
      <c r="J44" s="32">
        <v>59200</v>
      </c>
      <c r="K44" s="31" t="s">
        <v>88</v>
      </c>
    </row>
    <row r="45" spans="1:11" ht="37.5" customHeight="1">
      <c r="A45" s="65"/>
      <c r="B45" s="33">
        <v>25</v>
      </c>
      <c r="C45" s="14" t="s">
        <v>29</v>
      </c>
      <c r="D45" s="7" t="s">
        <v>44</v>
      </c>
      <c r="E45" s="41">
        <v>460</v>
      </c>
      <c r="F45" s="41">
        <v>460</v>
      </c>
      <c r="G45" s="41">
        <v>460</v>
      </c>
      <c r="H45" s="41">
        <v>460</v>
      </c>
      <c r="I45" s="41">
        <v>460</v>
      </c>
      <c r="J45" s="41">
        <v>460</v>
      </c>
      <c r="K45" s="31" t="s">
        <v>89</v>
      </c>
    </row>
    <row r="46" spans="1:11" ht="37.5" customHeight="1">
      <c r="A46" s="65"/>
      <c r="B46" s="33">
        <v>26</v>
      </c>
      <c r="C46" s="14" t="s">
        <v>11</v>
      </c>
      <c r="D46" s="7" t="s">
        <v>48</v>
      </c>
      <c r="E46" s="41">
        <v>42552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1" t="s">
        <v>91</v>
      </c>
    </row>
    <row r="47" spans="1:11" ht="27" customHeight="1">
      <c r="D47" s="3" t="s">
        <v>79</v>
      </c>
      <c r="E47" s="43">
        <f>SUM(E21:E46)</f>
        <v>144056</v>
      </c>
      <c r="F47" s="43">
        <f>SUM(F21:F46)</f>
        <v>91455</v>
      </c>
      <c r="G47" s="43">
        <f>SUM(G21:G46)</f>
        <v>176525</v>
      </c>
      <c r="H47" s="43">
        <f t="shared" ref="H47:J47" si="2">SUM(H21:H46)</f>
        <v>176525</v>
      </c>
      <c r="I47" s="43">
        <f t="shared" si="2"/>
        <v>176525</v>
      </c>
      <c r="J47" s="43">
        <f t="shared" si="2"/>
        <v>176525</v>
      </c>
      <c r="K47" s="16"/>
    </row>
    <row r="48" spans="1:11" ht="27" customHeight="1">
      <c r="D48" s="3" t="s">
        <v>127</v>
      </c>
      <c r="E48" s="43">
        <f>SUM(E21:E40)</f>
        <v>41674</v>
      </c>
      <c r="F48" s="43">
        <f>SUM(F21:F40)</f>
        <v>31625</v>
      </c>
      <c r="G48" s="43">
        <f>SUM(G21:G40)</f>
        <v>116695</v>
      </c>
      <c r="H48" s="43">
        <f t="shared" ref="H48:J48" si="3">SUM(H21:H40)</f>
        <v>116695</v>
      </c>
      <c r="I48" s="43">
        <f t="shared" si="3"/>
        <v>116695</v>
      </c>
      <c r="J48" s="43">
        <f t="shared" si="3"/>
        <v>116695</v>
      </c>
      <c r="K48" s="16"/>
    </row>
    <row r="49" spans="2:13" ht="27" customHeight="1">
      <c r="D49" s="26">
        <f>SUM(E49:J49)</f>
        <v>139406809</v>
      </c>
      <c r="E49" s="43">
        <f>+E47*E51</f>
        <v>23625184</v>
      </c>
      <c r="F49" s="43">
        <f t="shared" ref="F49:G49" si="4">+F47*F51</f>
        <v>14632800</v>
      </c>
      <c r="G49" s="43">
        <f t="shared" si="4"/>
        <v>28244000</v>
      </c>
      <c r="H49" s="43">
        <f t="shared" ref="H49:J49" si="5">+H47*H51</f>
        <v>22065625</v>
      </c>
      <c r="I49" s="43">
        <f t="shared" si="5"/>
        <v>31774500</v>
      </c>
      <c r="J49" s="43">
        <f t="shared" si="5"/>
        <v>19064700</v>
      </c>
      <c r="K49" s="16"/>
    </row>
    <row r="50" spans="2:13" ht="27" customHeight="1">
      <c r="D50" s="59">
        <f>SUM(E50:J50)</f>
        <v>78760771</v>
      </c>
      <c r="E50" s="43">
        <f>+E48*E51</f>
        <v>6834536</v>
      </c>
      <c r="F50" s="43">
        <f t="shared" ref="F50:G50" si="6">+F48*F51</f>
        <v>5060000</v>
      </c>
      <c r="G50" s="43">
        <f t="shared" si="6"/>
        <v>18671200</v>
      </c>
      <c r="H50" s="43">
        <f t="shared" ref="H50:J50" si="7">+H48*H51</f>
        <v>14586875</v>
      </c>
      <c r="I50" s="43">
        <f t="shared" si="7"/>
        <v>21005100</v>
      </c>
      <c r="J50" s="43">
        <f t="shared" si="7"/>
        <v>12603060</v>
      </c>
      <c r="K50" s="16"/>
    </row>
    <row r="51" spans="2:13" ht="27" customHeight="1" thickBot="1">
      <c r="D51" s="27" t="s">
        <v>69</v>
      </c>
      <c r="E51" s="32">
        <v>164</v>
      </c>
      <c r="F51" s="32">
        <v>160</v>
      </c>
      <c r="G51" s="32">
        <v>160</v>
      </c>
      <c r="H51" s="32">
        <v>125</v>
      </c>
      <c r="I51" s="32">
        <v>180</v>
      </c>
      <c r="J51" s="32">
        <v>108</v>
      </c>
      <c r="K51" s="25"/>
    </row>
    <row r="52" spans="2:13" ht="24.75">
      <c r="D52" s="13"/>
      <c r="E52" s="44" t="s">
        <v>99</v>
      </c>
    </row>
    <row r="53" spans="2:13">
      <c r="D53" s="13"/>
      <c r="E53" s="45"/>
    </row>
    <row r="54" spans="2:13" ht="26.25" customHeight="1">
      <c r="D54" s="1" t="s">
        <v>0</v>
      </c>
      <c r="E54" s="40" t="s">
        <v>2</v>
      </c>
      <c r="F54" s="40" t="s">
        <v>3</v>
      </c>
      <c r="G54" s="40" t="s">
        <v>4</v>
      </c>
      <c r="H54" s="40" t="s">
        <v>5</v>
      </c>
      <c r="I54" s="40" t="s">
        <v>6</v>
      </c>
      <c r="J54" s="40" t="s">
        <v>7</v>
      </c>
      <c r="K54" s="2"/>
      <c r="M54" s="11"/>
    </row>
    <row r="55" spans="2:13" ht="26.25" customHeight="1">
      <c r="D55" s="1" t="s">
        <v>49</v>
      </c>
      <c r="E55" s="23">
        <f>SUM(E21:E29)</f>
        <v>31994</v>
      </c>
      <c r="F55" s="23">
        <f>SUM(F21:F29)</f>
        <v>5095</v>
      </c>
      <c r="G55" s="23">
        <f>SUM(G21:G29)</f>
        <v>5705</v>
      </c>
      <c r="H55" s="23">
        <f t="shared" ref="H55:J55" si="8">SUM(H21:H29)</f>
        <v>5705</v>
      </c>
      <c r="I55" s="23">
        <f t="shared" si="8"/>
        <v>5705</v>
      </c>
      <c r="J55" s="23">
        <f t="shared" si="8"/>
        <v>5705</v>
      </c>
      <c r="K55" s="58">
        <f>SUMPRODUCT($E$51:$G$51,E55:G55)</f>
        <v>6975016</v>
      </c>
    </row>
    <row r="56" spans="2:13" ht="26.25" customHeight="1">
      <c r="D56" s="1" t="s">
        <v>50</v>
      </c>
      <c r="E56" s="23">
        <f>SUM(E30:E41)</f>
        <v>9850</v>
      </c>
      <c r="F56" s="23">
        <f>SUM(F30:F41)</f>
        <v>26700</v>
      </c>
      <c r="G56" s="23">
        <f>SUM(G30:G41)</f>
        <v>111160</v>
      </c>
      <c r="H56" s="23">
        <f t="shared" ref="H56:J56" si="9">SUM(H30:H41)</f>
        <v>111160</v>
      </c>
      <c r="I56" s="23">
        <f t="shared" si="9"/>
        <v>111160</v>
      </c>
      <c r="J56" s="23">
        <f t="shared" si="9"/>
        <v>111160</v>
      </c>
      <c r="K56" s="58">
        <f>SUMPRODUCT($E$51:$G$51,E56:G56)</f>
        <v>23673000</v>
      </c>
    </row>
    <row r="57" spans="2:13" ht="26.25" customHeight="1">
      <c r="D57" s="1" t="s">
        <v>51</v>
      </c>
      <c r="E57" s="23">
        <f>SUM(E41:E46)</f>
        <v>102382</v>
      </c>
      <c r="F57" s="23">
        <f>SUM(F41:F46)</f>
        <v>59830</v>
      </c>
      <c r="G57" s="23">
        <f>SUM(G41:G46)</f>
        <v>59830</v>
      </c>
      <c r="H57" s="23">
        <f t="shared" ref="H57:J57" si="10">SUM(H41:H46)</f>
        <v>59830</v>
      </c>
      <c r="I57" s="23">
        <f t="shared" si="10"/>
        <v>59830</v>
      </c>
      <c r="J57" s="23">
        <f t="shared" si="10"/>
        <v>59830</v>
      </c>
      <c r="K57" s="58">
        <f>SUMPRODUCT($E$51:$G$51,E57:G57)</f>
        <v>35936248</v>
      </c>
    </row>
    <row r="60" spans="2:13" ht="37.5" customHeight="1">
      <c r="C60" s="60" t="s">
        <v>137</v>
      </c>
      <c r="D60" t="s">
        <v>120</v>
      </c>
    </row>
    <row r="62" spans="2:13" ht="42" customHeight="1">
      <c r="B62" s="48"/>
      <c r="C62" s="37"/>
      <c r="D62" s="47" t="s">
        <v>55</v>
      </c>
      <c r="E62" s="40" t="s">
        <v>2</v>
      </c>
      <c r="F62" s="40" t="s">
        <v>3</v>
      </c>
      <c r="G62" s="40" t="s">
        <v>4</v>
      </c>
      <c r="H62" s="40" t="s">
        <v>5</v>
      </c>
      <c r="I62" s="40" t="s">
        <v>6</v>
      </c>
      <c r="J62" s="40" t="s">
        <v>7</v>
      </c>
      <c r="K62" s="3" t="s">
        <v>32</v>
      </c>
    </row>
    <row r="63" spans="2:13" ht="37.5" customHeight="1">
      <c r="B63" s="49"/>
      <c r="C63" s="50"/>
      <c r="D63" s="51" t="s">
        <v>110</v>
      </c>
      <c r="E63" s="42"/>
      <c r="F63" s="42"/>
      <c r="G63" s="42"/>
      <c r="H63" s="42"/>
      <c r="I63" s="42"/>
      <c r="J63" s="42"/>
      <c r="K63" s="10"/>
    </row>
    <row r="64" spans="2:13" ht="37.5" customHeight="1">
      <c r="B64" s="49"/>
      <c r="C64" s="50"/>
      <c r="D64" s="52" t="s">
        <v>111</v>
      </c>
      <c r="E64" s="32"/>
      <c r="F64" s="32"/>
      <c r="G64" s="32"/>
      <c r="H64" s="32"/>
      <c r="I64" s="32"/>
      <c r="J64" s="32"/>
      <c r="K64" s="9"/>
    </row>
    <row r="65" spans="2:11" ht="37.5" customHeight="1">
      <c r="B65" s="49"/>
      <c r="C65" s="50"/>
      <c r="D65" s="52" t="s">
        <v>112</v>
      </c>
      <c r="E65" s="32"/>
      <c r="F65" s="32"/>
      <c r="G65" s="32"/>
      <c r="H65" s="32"/>
      <c r="I65" s="32"/>
      <c r="J65" s="32"/>
      <c r="K65" s="9"/>
    </row>
    <row r="66" spans="2:11" ht="37.5" customHeight="1">
      <c r="B66" s="49"/>
      <c r="C66" s="50"/>
      <c r="D66" s="52" t="s">
        <v>128</v>
      </c>
      <c r="E66" s="32"/>
      <c r="F66" s="32"/>
      <c r="G66" s="32"/>
      <c r="H66" s="32"/>
      <c r="I66" s="32"/>
      <c r="J66" s="32"/>
      <c r="K66" s="9"/>
    </row>
    <row r="67" spans="2:11" ht="37.5" customHeight="1">
      <c r="B67" s="49"/>
      <c r="C67" s="50"/>
      <c r="D67" s="52" t="s">
        <v>114</v>
      </c>
      <c r="E67" s="32"/>
      <c r="F67" s="32"/>
      <c r="G67" s="32"/>
      <c r="H67" s="32"/>
      <c r="I67" s="32"/>
      <c r="J67" s="32"/>
      <c r="K67" s="9"/>
    </row>
    <row r="68" spans="2:11" ht="37.5" customHeight="1">
      <c r="B68" s="49"/>
      <c r="C68" s="50"/>
      <c r="D68" s="52" t="s">
        <v>129</v>
      </c>
      <c r="E68" s="32"/>
      <c r="F68" s="32"/>
      <c r="G68" s="32"/>
      <c r="H68" s="32"/>
      <c r="I68" s="32"/>
      <c r="J68" s="32"/>
      <c r="K68" s="9"/>
    </row>
    <row r="69" spans="2:11" ht="37.5" customHeight="1">
      <c r="B69" s="49"/>
      <c r="C69" s="50"/>
      <c r="D69" s="52" t="s">
        <v>115</v>
      </c>
      <c r="E69" s="32"/>
      <c r="F69" s="32"/>
      <c r="G69" s="32"/>
      <c r="H69" s="32"/>
      <c r="I69" s="32"/>
      <c r="J69" s="32"/>
      <c r="K69" s="9"/>
    </row>
    <row r="70" spans="2:11" ht="37.5" customHeight="1">
      <c r="B70" s="49"/>
      <c r="C70" s="50"/>
      <c r="D70" s="52" t="s">
        <v>130</v>
      </c>
      <c r="E70" s="32"/>
      <c r="F70" s="32"/>
      <c r="G70" s="32"/>
      <c r="H70" s="32"/>
      <c r="I70" s="32"/>
      <c r="J70" s="32"/>
      <c r="K70" s="9"/>
    </row>
    <row r="71" spans="2:11" ht="42" customHeight="1">
      <c r="B71" s="49"/>
      <c r="C71" s="50"/>
      <c r="D71" s="52" t="s">
        <v>122</v>
      </c>
      <c r="E71" s="32"/>
      <c r="F71" s="32"/>
      <c r="G71" s="32"/>
      <c r="H71" s="32"/>
      <c r="I71" s="32"/>
      <c r="J71" s="32"/>
      <c r="K71" s="55"/>
    </row>
    <row r="72" spans="2:11" ht="37.5" customHeight="1">
      <c r="B72" s="49"/>
      <c r="C72" s="50"/>
      <c r="D72" s="52" t="s">
        <v>131</v>
      </c>
      <c r="E72" s="32"/>
      <c r="F72" s="32"/>
      <c r="G72" s="32"/>
      <c r="H72" s="32"/>
      <c r="I72" s="32"/>
      <c r="J72" s="32"/>
      <c r="K72" s="9"/>
    </row>
    <row r="73" spans="2:11" ht="37.5" customHeight="1">
      <c r="B73" s="49"/>
      <c r="C73" s="50"/>
      <c r="D73" s="52" t="s">
        <v>118</v>
      </c>
      <c r="E73" s="32"/>
      <c r="F73" s="32"/>
      <c r="G73" s="32"/>
      <c r="H73" s="32"/>
      <c r="I73" s="32"/>
      <c r="J73" s="32"/>
      <c r="K73" s="9"/>
    </row>
    <row r="74" spans="2:11" ht="37.5" customHeight="1">
      <c r="B74" s="49"/>
      <c r="C74" s="50"/>
      <c r="D74" s="52" t="s">
        <v>11</v>
      </c>
      <c r="E74" s="32"/>
      <c r="F74" s="32"/>
      <c r="G74" s="32"/>
      <c r="H74" s="32"/>
      <c r="I74" s="32"/>
      <c r="J74" s="32"/>
      <c r="K74" s="9"/>
    </row>
    <row r="75" spans="2:11" ht="45" customHeight="1">
      <c r="D75" s="53" t="s">
        <v>31</v>
      </c>
      <c r="E75" s="54">
        <f>SUM(E63:E73)</f>
        <v>0</v>
      </c>
      <c r="F75" s="54">
        <f t="shared" ref="F75:G75" si="11">SUM(F63:F73)</f>
        <v>0</v>
      </c>
      <c r="G75" s="54">
        <f t="shared" si="11"/>
        <v>0</v>
      </c>
      <c r="H75" s="54"/>
      <c r="I75" s="54"/>
      <c r="J75" s="54"/>
      <c r="K75" s="1"/>
    </row>
  </sheetData>
  <mergeCells count="11">
    <mergeCell ref="A21:A29"/>
    <mergeCell ref="A30:A40"/>
    <mergeCell ref="A41:A46"/>
    <mergeCell ref="A2:D7"/>
    <mergeCell ref="G2:J7"/>
    <mergeCell ref="A11:B11"/>
    <mergeCell ref="A12:B12"/>
    <mergeCell ref="A13:B13"/>
    <mergeCell ref="A14:B14"/>
    <mergeCell ref="A15:B15"/>
    <mergeCell ref="A18:C19"/>
  </mergeCells>
  <phoneticPr fontId="2"/>
  <printOptions horizontalCentered="1" verticalCentered="1"/>
  <pageMargins left="0.51181102362204722" right="0.51181102362204722" top="0.55118110236220474" bottom="0.55118110236220474" header="0" footer="0"/>
  <pageSetup paperSize="8" scale="48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75"/>
  <sheetViews>
    <sheetView view="pageBreakPreview" zoomScale="60" zoomScaleNormal="80" workbookViewId="0">
      <selection activeCell="A8" sqref="A8"/>
    </sheetView>
  </sheetViews>
  <sheetFormatPr defaultRowHeight="18.75"/>
  <cols>
    <col min="1" max="1" width="11.88671875" customWidth="1"/>
    <col min="2" max="2" width="8.21875" bestFit="1" customWidth="1"/>
    <col min="3" max="3" width="27.33203125" customWidth="1"/>
    <col min="4" max="4" width="53.44140625" customWidth="1"/>
    <col min="5" max="10" width="13.6640625" style="18" customWidth="1"/>
    <col min="11" max="11" width="41.88671875" bestFit="1" customWidth="1"/>
    <col min="12" max="12" width="5.21875" customWidth="1"/>
    <col min="14" max="14" width="8.88671875" customWidth="1"/>
    <col min="16" max="16" width="10.6640625" bestFit="1" customWidth="1"/>
    <col min="17" max="17" width="11.77734375" bestFit="1" customWidth="1"/>
  </cols>
  <sheetData>
    <row r="1" spans="1:17">
      <c r="H1"/>
    </row>
    <row r="2" spans="1:17" ht="18.75" customHeight="1">
      <c r="A2" s="66" t="s">
        <v>142</v>
      </c>
      <c r="B2" s="66"/>
      <c r="C2" s="66"/>
      <c r="D2" s="66"/>
      <c r="G2" s="76" t="s">
        <v>136</v>
      </c>
      <c r="H2" s="76"/>
      <c r="I2" s="76"/>
      <c r="J2" s="76"/>
    </row>
    <row r="3" spans="1:17" ht="18.75" customHeight="1">
      <c r="A3" s="66"/>
      <c r="B3" s="66"/>
      <c r="C3" s="66"/>
      <c r="D3" s="66"/>
      <c r="G3" s="76"/>
      <c r="H3" s="76"/>
      <c r="I3" s="76"/>
      <c r="J3" s="76"/>
    </row>
    <row r="4" spans="1:17" ht="18.75" customHeight="1">
      <c r="A4" s="66"/>
      <c r="B4" s="66"/>
      <c r="C4" s="66"/>
      <c r="D4" s="66"/>
      <c r="G4" s="76"/>
      <c r="H4" s="76"/>
      <c r="I4" s="76"/>
      <c r="J4" s="76"/>
    </row>
    <row r="5" spans="1:17" ht="18.75" customHeight="1">
      <c r="A5" s="66"/>
      <c r="B5" s="66"/>
      <c r="C5" s="66"/>
      <c r="D5" s="66"/>
      <c r="G5" s="76"/>
      <c r="H5" s="76"/>
      <c r="I5" s="76"/>
      <c r="J5" s="76"/>
    </row>
    <row r="6" spans="1:17" ht="18.75" customHeight="1">
      <c r="A6" s="66"/>
      <c r="B6" s="66"/>
      <c r="C6" s="66"/>
      <c r="D6" s="66"/>
      <c r="G6" s="76"/>
      <c r="H6" s="76"/>
      <c r="I6" s="76"/>
      <c r="J6" s="76"/>
    </row>
    <row r="7" spans="1:17" ht="18.75" customHeight="1">
      <c r="A7" s="66"/>
      <c r="B7" s="66"/>
      <c r="C7" s="66"/>
      <c r="D7" s="66"/>
      <c r="G7" s="76"/>
      <c r="H7" s="76"/>
      <c r="I7" s="76"/>
      <c r="J7" s="76"/>
    </row>
    <row r="8" spans="1:17">
      <c r="H8"/>
    </row>
    <row r="9" spans="1:17">
      <c r="H9"/>
    </row>
    <row r="10" spans="1:17">
      <c r="H10"/>
    </row>
    <row r="11" spans="1:17" ht="117" customHeight="1">
      <c r="A11" s="73" t="s">
        <v>82</v>
      </c>
      <c r="B11" s="73"/>
      <c r="C11" s="28">
        <v>2912000</v>
      </c>
    </row>
    <row r="12" spans="1:17" ht="58.5" customHeight="1">
      <c r="A12" s="74" t="s">
        <v>81</v>
      </c>
      <c r="B12" s="74"/>
      <c r="C12" s="28">
        <v>295000</v>
      </c>
    </row>
    <row r="13" spans="1:17" ht="32.25" customHeight="1">
      <c r="A13" s="75" t="s">
        <v>73</v>
      </c>
      <c r="B13" s="75"/>
      <c r="C13" s="29">
        <f>SUM(C11:C12)</f>
        <v>3207000</v>
      </c>
      <c r="P13" s="56"/>
      <c r="Q13" s="2">
        <f>+C13</f>
        <v>3207000</v>
      </c>
    </row>
    <row r="14" spans="1:17" ht="34.5" customHeight="1">
      <c r="A14" s="74" t="s">
        <v>80</v>
      </c>
      <c r="B14" s="74"/>
      <c r="C14" s="30">
        <f>+D49</f>
        <v>139406809</v>
      </c>
      <c r="P14" s="57"/>
      <c r="Q14" s="2">
        <f>+C15</f>
        <v>78760771</v>
      </c>
    </row>
    <row r="15" spans="1:17" ht="56.25" customHeight="1">
      <c r="A15" s="74" t="s">
        <v>139</v>
      </c>
      <c r="B15" s="74"/>
      <c r="C15" s="30">
        <f>+D50</f>
        <v>78760771</v>
      </c>
    </row>
    <row r="16" spans="1:17">
      <c r="C16" s="2"/>
    </row>
    <row r="17" spans="1:11">
      <c r="C17" s="2"/>
    </row>
    <row r="18" spans="1:11">
      <c r="A18" s="69" t="s">
        <v>134</v>
      </c>
      <c r="B18" s="69"/>
      <c r="C18" s="70"/>
    </row>
    <row r="19" spans="1:11">
      <c r="A19" s="71"/>
      <c r="B19" s="71"/>
      <c r="C19" s="71"/>
    </row>
    <row r="20" spans="1:11">
      <c r="A20" s="3" t="s">
        <v>0</v>
      </c>
      <c r="B20" s="3" t="s">
        <v>38</v>
      </c>
      <c r="C20" s="3" t="s">
        <v>1</v>
      </c>
      <c r="D20" s="61" t="s">
        <v>8</v>
      </c>
      <c r="E20" s="40" t="s">
        <v>2</v>
      </c>
      <c r="F20" s="40" t="s">
        <v>3</v>
      </c>
      <c r="G20" s="40" t="s">
        <v>4</v>
      </c>
      <c r="H20" s="40" t="s">
        <v>5</v>
      </c>
      <c r="I20" s="40" t="s">
        <v>6</v>
      </c>
      <c r="J20" s="40" t="s">
        <v>7</v>
      </c>
      <c r="K20" s="4" t="s">
        <v>32</v>
      </c>
    </row>
    <row r="21" spans="1:11" ht="37.5" customHeight="1">
      <c r="A21" s="72" t="s">
        <v>30</v>
      </c>
      <c r="B21" s="61">
        <v>1</v>
      </c>
      <c r="C21" s="14" t="s">
        <v>54</v>
      </c>
      <c r="D21" s="6" t="s">
        <v>33</v>
      </c>
      <c r="E21" s="32">
        <v>9370</v>
      </c>
      <c r="F21" s="32">
        <v>4455</v>
      </c>
      <c r="G21" s="32">
        <v>4745</v>
      </c>
      <c r="H21" s="32">
        <v>4745</v>
      </c>
      <c r="I21" s="32">
        <v>4745</v>
      </c>
      <c r="J21" s="32">
        <v>4745</v>
      </c>
      <c r="K21" s="31" t="s">
        <v>70</v>
      </c>
    </row>
    <row r="22" spans="1:11" ht="37.5" customHeight="1">
      <c r="A22" s="72"/>
      <c r="B22" s="61">
        <v>2</v>
      </c>
      <c r="C22" s="14" t="s">
        <v>53</v>
      </c>
      <c r="D22" s="6" t="s">
        <v>42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1"/>
    </row>
    <row r="23" spans="1:11" ht="37.5" customHeight="1">
      <c r="A23" s="72"/>
      <c r="B23" s="61">
        <v>3</v>
      </c>
      <c r="C23" s="14" t="s">
        <v>27</v>
      </c>
      <c r="D23" s="6" t="s">
        <v>67</v>
      </c>
      <c r="E23" s="32">
        <v>320</v>
      </c>
      <c r="F23" s="32">
        <v>640</v>
      </c>
      <c r="G23" s="32">
        <v>960</v>
      </c>
      <c r="H23" s="32">
        <v>960</v>
      </c>
      <c r="I23" s="32">
        <v>960</v>
      </c>
      <c r="J23" s="32">
        <v>960</v>
      </c>
      <c r="K23" s="31" t="s">
        <v>108</v>
      </c>
    </row>
    <row r="24" spans="1:11" ht="37.5" customHeight="1">
      <c r="A24" s="72"/>
      <c r="B24" s="34">
        <v>4</v>
      </c>
      <c r="C24" s="19" t="s">
        <v>9</v>
      </c>
      <c r="D24" s="7" t="s">
        <v>34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31"/>
    </row>
    <row r="25" spans="1:11" ht="37.5" customHeight="1">
      <c r="A25" s="72"/>
      <c r="B25" s="61">
        <v>5</v>
      </c>
      <c r="C25" s="14" t="s">
        <v>132</v>
      </c>
      <c r="D25" s="6" t="s">
        <v>56</v>
      </c>
      <c r="E25" s="24">
        <f>+E75</f>
        <v>0</v>
      </c>
      <c r="F25" s="24">
        <f t="shared" ref="F25:J25" si="0">+F75</f>
        <v>0</v>
      </c>
      <c r="G25" s="24">
        <f t="shared" si="0"/>
        <v>0</v>
      </c>
      <c r="H25" s="24">
        <f t="shared" si="0"/>
        <v>0</v>
      </c>
      <c r="I25" s="24">
        <f t="shared" si="0"/>
        <v>0</v>
      </c>
      <c r="J25" s="24">
        <f t="shared" si="0"/>
        <v>0</v>
      </c>
      <c r="K25" s="31" t="s">
        <v>84</v>
      </c>
    </row>
    <row r="26" spans="1:11" ht="37.5" customHeight="1">
      <c r="A26" s="72"/>
      <c r="B26" s="35">
        <v>6</v>
      </c>
      <c r="C26" s="17" t="s">
        <v>28</v>
      </c>
      <c r="D26" s="7" t="s">
        <v>39</v>
      </c>
      <c r="E26" s="42">
        <v>20304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31" t="s">
        <v>58</v>
      </c>
    </row>
    <row r="27" spans="1:11" ht="37.5" customHeight="1">
      <c r="A27" s="72"/>
      <c r="B27" s="61">
        <v>7</v>
      </c>
      <c r="C27" s="14" t="s">
        <v>37</v>
      </c>
      <c r="D27" s="12" t="s">
        <v>40</v>
      </c>
      <c r="E27" s="32">
        <v>2000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1" t="s">
        <v>85</v>
      </c>
    </row>
    <row r="28" spans="1:11" ht="37.5" customHeight="1">
      <c r="A28" s="72"/>
      <c r="B28" s="61">
        <v>8</v>
      </c>
      <c r="C28" s="14" t="s">
        <v>10</v>
      </c>
      <c r="D28" s="5" t="s">
        <v>41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1"/>
    </row>
    <row r="29" spans="1:11" ht="37.5" customHeight="1">
      <c r="A29" s="72"/>
      <c r="B29" s="61">
        <v>9</v>
      </c>
      <c r="C29" s="14" t="s">
        <v>11</v>
      </c>
      <c r="D29" s="7" t="s">
        <v>25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1"/>
    </row>
    <row r="30" spans="1:11" ht="37.5" customHeight="1">
      <c r="A30" s="62" t="s">
        <v>12</v>
      </c>
      <c r="B30" s="61">
        <v>10</v>
      </c>
      <c r="C30" s="14" t="s">
        <v>13</v>
      </c>
      <c r="D30" s="7" t="s">
        <v>52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1"/>
    </row>
    <row r="31" spans="1:11" ht="37.5" customHeight="1">
      <c r="A31" s="63"/>
      <c r="B31" s="61">
        <v>11</v>
      </c>
      <c r="C31" s="14" t="s">
        <v>14</v>
      </c>
      <c r="D31" s="7" t="s">
        <v>92</v>
      </c>
      <c r="E31" s="32">
        <v>2000</v>
      </c>
      <c r="F31" s="32">
        <v>17600</v>
      </c>
      <c r="G31" s="32">
        <v>87060</v>
      </c>
      <c r="H31" s="32">
        <v>87060</v>
      </c>
      <c r="I31" s="32">
        <v>87060</v>
      </c>
      <c r="J31" s="32">
        <v>87060</v>
      </c>
      <c r="K31" s="36" t="s">
        <v>104</v>
      </c>
    </row>
    <row r="32" spans="1:11" ht="37.5" customHeight="1">
      <c r="A32" s="63"/>
      <c r="B32" s="61">
        <v>12</v>
      </c>
      <c r="C32" s="14" t="s">
        <v>94</v>
      </c>
      <c r="D32" s="7" t="s">
        <v>95</v>
      </c>
      <c r="E32" s="32">
        <v>1000</v>
      </c>
      <c r="F32" s="32">
        <v>2200</v>
      </c>
      <c r="G32" s="32">
        <v>17000</v>
      </c>
      <c r="H32" s="32">
        <v>17000</v>
      </c>
      <c r="I32" s="32">
        <v>17000</v>
      </c>
      <c r="J32" s="32">
        <v>17000</v>
      </c>
      <c r="K32" s="36" t="s">
        <v>105</v>
      </c>
    </row>
    <row r="33" spans="1:11" ht="37.5" customHeight="1">
      <c r="A33" s="63"/>
      <c r="B33" s="61">
        <v>13</v>
      </c>
      <c r="C33" s="14" t="s">
        <v>15</v>
      </c>
      <c r="D33" s="7" t="s">
        <v>98</v>
      </c>
      <c r="E33" s="32">
        <v>1200</v>
      </c>
      <c r="F33" s="32">
        <v>1200</v>
      </c>
      <c r="G33" s="32">
        <v>1200</v>
      </c>
      <c r="H33" s="32">
        <v>1200</v>
      </c>
      <c r="I33" s="32">
        <v>1200</v>
      </c>
      <c r="J33" s="32">
        <v>1200</v>
      </c>
      <c r="K33" s="31" t="s">
        <v>106</v>
      </c>
    </row>
    <row r="34" spans="1:11" ht="37.5" customHeight="1">
      <c r="A34" s="63"/>
      <c r="B34" s="61">
        <v>14</v>
      </c>
      <c r="C34" s="14" t="s">
        <v>96</v>
      </c>
      <c r="D34" s="7" t="s">
        <v>97</v>
      </c>
      <c r="E34" s="32">
        <v>0</v>
      </c>
      <c r="F34" s="32">
        <v>50</v>
      </c>
      <c r="G34" s="32">
        <v>250</v>
      </c>
      <c r="H34" s="32">
        <v>250</v>
      </c>
      <c r="I34" s="32">
        <v>250</v>
      </c>
      <c r="J34" s="32">
        <v>250</v>
      </c>
      <c r="K34" s="31" t="s">
        <v>107</v>
      </c>
    </row>
    <row r="35" spans="1:11" ht="37.5" customHeight="1">
      <c r="A35" s="63"/>
      <c r="B35" s="61">
        <v>15</v>
      </c>
      <c r="C35" s="14" t="s">
        <v>16</v>
      </c>
      <c r="D35" s="7" t="s">
        <v>35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1"/>
    </row>
    <row r="36" spans="1:11" ht="36.75" customHeight="1">
      <c r="A36" s="63"/>
      <c r="B36" s="61">
        <v>16</v>
      </c>
      <c r="C36" s="14" t="s">
        <v>19</v>
      </c>
      <c r="D36" s="7" t="s">
        <v>26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1"/>
    </row>
    <row r="37" spans="1:11" ht="37.5" customHeight="1">
      <c r="A37" s="63"/>
      <c r="B37" s="61">
        <v>17</v>
      </c>
      <c r="C37" s="15" t="s">
        <v>20</v>
      </c>
      <c r="D37" s="8" t="s">
        <v>45</v>
      </c>
      <c r="E37" s="32">
        <v>4100</v>
      </c>
      <c r="F37" s="32">
        <v>4100</v>
      </c>
      <c r="G37" s="32">
        <v>4100</v>
      </c>
      <c r="H37" s="32">
        <v>4100</v>
      </c>
      <c r="I37" s="32">
        <v>4100</v>
      </c>
      <c r="J37" s="32">
        <v>4100</v>
      </c>
      <c r="K37" s="31" t="s">
        <v>86</v>
      </c>
    </row>
    <row r="38" spans="1:11" ht="37.5" customHeight="1">
      <c r="A38" s="63"/>
      <c r="B38" s="61">
        <v>18</v>
      </c>
      <c r="C38" s="14" t="s">
        <v>24</v>
      </c>
      <c r="D38" s="7" t="s">
        <v>36</v>
      </c>
      <c r="E38" s="32">
        <v>300</v>
      </c>
      <c r="F38" s="32">
        <v>300</v>
      </c>
      <c r="G38" s="32">
        <v>300</v>
      </c>
      <c r="H38" s="32">
        <v>300</v>
      </c>
      <c r="I38" s="32">
        <v>300</v>
      </c>
      <c r="J38" s="32">
        <v>300</v>
      </c>
      <c r="K38" s="31"/>
    </row>
    <row r="39" spans="1:11" ht="37.5" customHeight="1">
      <c r="A39" s="63"/>
      <c r="B39" s="61">
        <v>19</v>
      </c>
      <c r="C39" s="14" t="s">
        <v>21</v>
      </c>
      <c r="D39" s="7" t="s">
        <v>71</v>
      </c>
      <c r="E39" s="32">
        <v>1080</v>
      </c>
      <c r="F39" s="32">
        <v>1080</v>
      </c>
      <c r="G39" s="32">
        <v>1080</v>
      </c>
      <c r="H39" s="32">
        <v>1080</v>
      </c>
      <c r="I39" s="32">
        <v>1080</v>
      </c>
      <c r="J39" s="32">
        <v>1080</v>
      </c>
      <c r="K39" s="31" t="s">
        <v>87</v>
      </c>
    </row>
    <row r="40" spans="1:11" ht="37.5" customHeight="1">
      <c r="A40" s="64"/>
      <c r="B40" s="61">
        <v>20</v>
      </c>
      <c r="C40" s="14" t="s">
        <v>11</v>
      </c>
      <c r="D40" s="7" t="s">
        <v>46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1"/>
    </row>
    <row r="41" spans="1:11" ht="37.5" customHeight="1">
      <c r="A41" s="65" t="s">
        <v>11</v>
      </c>
      <c r="B41" s="61">
        <v>21</v>
      </c>
      <c r="C41" s="14" t="s">
        <v>22</v>
      </c>
      <c r="D41" s="7" t="s">
        <v>57</v>
      </c>
      <c r="E41" s="32">
        <v>170</v>
      </c>
      <c r="F41" s="32">
        <v>170</v>
      </c>
      <c r="G41" s="32">
        <v>170</v>
      </c>
      <c r="H41" s="32">
        <v>170</v>
      </c>
      <c r="I41" s="32">
        <v>170</v>
      </c>
      <c r="J41" s="32">
        <v>170</v>
      </c>
      <c r="K41" s="31" t="s">
        <v>90</v>
      </c>
    </row>
    <row r="42" spans="1:11" ht="37.5" customHeight="1">
      <c r="A42" s="65"/>
      <c r="B42" s="61">
        <v>22</v>
      </c>
      <c r="C42" s="14" t="s">
        <v>17</v>
      </c>
      <c r="D42" s="7" t="s">
        <v>43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1"/>
    </row>
    <row r="43" spans="1:11" ht="37.5" customHeight="1">
      <c r="A43" s="65"/>
      <c r="B43" s="61">
        <v>23</v>
      </c>
      <c r="C43" s="14" t="s">
        <v>23</v>
      </c>
      <c r="D43" s="7" t="s">
        <v>47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1"/>
    </row>
    <row r="44" spans="1:11" ht="37.5" customHeight="1">
      <c r="A44" s="65"/>
      <c r="B44" s="61">
        <v>24</v>
      </c>
      <c r="C44" s="14" t="s">
        <v>18</v>
      </c>
      <c r="D44" s="6" t="s">
        <v>72</v>
      </c>
      <c r="E44" s="32">
        <v>59200</v>
      </c>
      <c r="F44" s="32">
        <v>59200</v>
      </c>
      <c r="G44" s="32">
        <v>59200</v>
      </c>
      <c r="H44" s="32">
        <v>59200</v>
      </c>
      <c r="I44" s="32">
        <v>59200</v>
      </c>
      <c r="J44" s="32">
        <v>59200</v>
      </c>
      <c r="K44" s="31" t="s">
        <v>88</v>
      </c>
    </row>
    <row r="45" spans="1:11" ht="37.5" customHeight="1">
      <c r="A45" s="65"/>
      <c r="B45" s="61">
        <v>25</v>
      </c>
      <c r="C45" s="14" t="s">
        <v>29</v>
      </c>
      <c r="D45" s="7" t="s">
        <v>44</v>
      </c>
      <c r="E45" s="41">
        <v>460</v>
      </c>
      <c r="F45" s="41">
        <v>460</v>
      </c>
      <c r="G45" s="41">
        <v>460</v>
      </c>
      <c r="H45" s="41">
        <v>460</v>
      </c>
      <c r="I45" s="41">
        <v>460</v>
      </c>
      <c r="J45" s="41">
        <v>460</v>
      </c>
      <c r="K45" s="31" t="s">
        <v>89</v>
      </c>
    </row>
    <row r="46" spans="1:11" ht="37.5" customHeight="1">
      <c r="A46" s="65"/>
      <c r="B46" s="61">
        <v>26</v>
      </c>
      <c r="C46" s="14" t="s">
        <v>11</v>
      </c>
      <c r="D46" s="7" t="s">
        <v>48</v>
      </c>
      <c r="E46" s="41">
        <v>42552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1" t="s">
        <v>91</v>
      </c>
    </row>
    <row r="47" spans="1:11" ht="27" customHeight="1">
      <c r="D47" s="3" t="s">
        <v>79</v>
      </c>
      <c r="E47" s="43">
        <f>SUM(E21:E46)</f>
        <v>144056</v>
      </c>
      <c r="F47" s="43">
        <f>SUM(F21:F46)</f>
        <v>91455</v>
      </c>
      <c r="G47" s="43">
        <f>SUM(G21:G46)</f>
        <v>176525</v>
      </c>
      <c r="H47" s="43">
        <f t="shared" ref="H47:J47" si="1">SUM(H21:H46)</f>
        <v>176525</v>
      </c>
      <c r="I47" s="43">
        <f t="shared" si="1"/>
        <v>176525</v>
      </c>
      <c r="J47" s="43">
        <f t="shared" si="1"/>
        <v>176525</v>
      </c>
      <c r="K47" s="16"/>
    </row>
    <row r="48" spans="1:11" ht="27" customHeight="1">
      <c r="D48" s="3" t="s">
        <v>127</v>
      </c>
      <c r="E48" s="43">
        <f>SUM(E21:E40)</f>
        <v>41674</v>
      </c>
      <c r="F48" s="43">
        <f>SUM(F21:F40)</f>
        <v>31625</v>
      </c>
      <c r="G48" s="43">
        <f>SUM(G21:G40)</f>
        <v>116695</v>
      </c>
      <c r="H48" s="43">
        <f t="shared" ref="H48:J48" si="2">SUM(H21:H40)</f>
        <v>116695</v>
      </c>
      <c r="I48" s="43">
        <f t="shared" si="2"/>
        <v>116695</v>
      </c>
      <c r="J48" s="43">
        <f t="shared" si="2"/>
        <v>116695</v>
      </c>
      <c r="K48" s="16"/>
    </row>
    <row r="49" spans="2:13" ht="27" customHeight="1">
      <c r="D49" s="26">
        <f>SUM(E49:J49)</f>
        <v>139406809</v>
      </c>
      <c r="E49" s="43">
        <f>+E47*E51</f>
        <v>23625184</v>
      </c>
      <c r="F49" s="43">
        <f t="shared" ref="F49:J49" si="3">+F47*F51</f>
        <v>14632800</v>
      </c>
      <c r="G49" s="43">
        <f t="shared" si="3"/>
        <v>28244000</v>
      </c>
      <c r="H49" s="43">
        <f t="shared" si="3"/>
        <v>22065625</v>
      </c>
      <c r="I49" s="43">
        <f t="shared" si="3"/>
        <v>31774500</v>
      </c>
      <c r="J49" s="43">
        <f t="shared" si="3"/>
        <v>19064700</v>
      </c>
      <c r="K49" s="16"/>
    </row>
    <row r="50" spans="2:13" ht="27" customHeight="1">
      <c r="D50" s="59">
        <f>SUM(E50:J50)</f>
        <v>78760771</v>
      </c>
      <c r="E50" s="43">
        <f>+E48*E51</f>
        <v>6834536</v>
      </c>
      <c r="F50" s="43">
        <f t="shared" ref="F50:J50" si="4">+F48*F51</f>
        <v>5060000</v>
      </c>
      <c r="G50" s="43">
        <f t="shared" si="4"/>
        <v>18671200</v>
      </c>
      <c r="H50" s="43">
        <f t="shared" si="4"/>
        <v>14586875</v>
      </c>
      <c r="I50" s="43">
        <f t="shared" si="4"/>
        <v>21005100</v>
      </c>
      <c r="J50" s="43">
        <f t="shared" si="4"/>
        <v>12603060</v>
      </c>
      <c r="K50" s="16"/>
    </row>
    <row r="51" spans="2:13" ht="27" customHeight="1" thickBot="1">
      <c r="D51" s="27" t="s">
        <v>69</v>
      </c>
      <c r="E51" s="32">
        <v>164</v>
      </c>
      <c r="F51" s="32">
        <v>160</v>
      </c>
      <c r="G51" s="32">
        <v>160</v>
      </c>
      <c r="H51" s="32">
        <v>125</v>
      </c>
      <c r="I51" s="32">
        <v>180</v>
      </c>
      <c r="J51" s="32">
        <v>108</v>
      </c>
      <c r="K51" s="25"/>
    </row>
    <row r="52" spans="2:13" ht="24.75">
      <c r="D52" s="13"/>
      <c r="E52" s="44" t="s">
        <v>99</v>
      </c>
    </row>
    <row r="53" spans="2:13">
      <c r="D53" s="13"/>
      <c r="E53" s="45"/>
    </row>
    <row r="54" spans="2:13" ht="26.25" customHeight="1">
      <c r="D54" s="1" t="s">
        <v>0</v>
      </c>
      <c r="E54" s="40" t="s">
        <v>2</v>
      </c>
      <c r="F54" s="40" t="s">
        <v>3</v>
      </c>
      <c r="G54" s="40" t="s">
        <v>4</v>
      </c>
      <c r="H54" s="40" t="s">
        <v>5</v>
      </c>
      <c r="I54" s="40" t="s">
        <v>6</v>
      </c>
      <c r="J54" s="40" t="s">
        <v>7</v>
      </c>
      <c r="K54" s="2"/>
      <c r="M54" s="11"/>
    </row>
    <row r="55" spans="2:13" ht="26.25" customHeight="1">
      <c r="D55" s="1" t="s">
        <v>49</v>
      </c>
      <c r="E55" s="23">
        <f>SUM(E21:E29)</f>
        <v>31994</v>
      </c>
      <c r="F55" s="23">
        <f>SUM(F21:F29)</f>
        <v>5095</v>
      </c>
      <c r="G55" s="23">
        <f>SUM(G21:G29)</f>
        <v>5705</v>
      </c>
      <c r="H55" s="23">
        <f t="shared" ref="H55:J55" si="5">SUM(H21:H29)</f>
        <v>5705</v>
      </c>
      <c r="I55" s="23">
        <f t="shared" si="5"/>
        <v>5705</v>
      </c>
      <c r="J55" s="23">
        <f t="shared" si="5"/>
        <v>5705</v>
      </c>
      <c r="K55" s="58">
        <f>SUMPRODUCT($E$51:$G$51,E55:G55)</f>
        <v>6975016</v>
      </c>
    </row>
    <row r="56" spans="2:13" ht="26.25" customHeight="1">
      <c r="D56" s="1" t="s">
        <v>50</v>
      </c>
      <c r="E56" s="23">
        <f>SUM(E30:E41)</f>
        <v>9850</v>
      </c>
      <c r="F56" s="23">
        <f>SUM(F30:F41)</f>
        <v>26700</v>
      </c>
      <c r="G56" s="23">
        <f>SUM(G30:G41)</f>
        <v>111160</v>
      </c>
      <c r="H56" s="23">
        <f t="shared" ref="H56:J56" si="6">SUM(H30:H41)</f>
        <v>111160</v>
      </c>
      <c r="I56" s="23">
        <f t="shared" si="6"/>
        <v>111160</v>
      </c>
      <c r="J56" s="23">
        <f t="shared" si="6"/>
        <v>111160</v>
      </c>
      <c r="K56" s="58">
        <f>SUMPRODUCT($E$51:$G$51,E56:G56)</f>
        <v>23673000</v>
      </c>
    </row>
    <row r="57" spans="2:13" ht="26.25" customHeight="1">
      <c r="D57" s="1" t="s">
        <v>51</v>
      </c>
      <c r="E57" s="23">
        <f>SUM(E41:E46)</f>
        <v>102382</v>
      </c>
      <c r="F57" s="23">
        <f>SUM(F41:F46)</f>
        <v>59830</v>
      </c>
      <c r="G57" s="23">
        <f>SUM(G41:G46)</f>
        <v>59830</v>
      </c>
      <c r="H57" s="23">
        <f t="shared" ref="H57:J57" si="7">SUM(H41:H46)</f>
        <v>59830</v>
      </c>
      <c r="I57" s="23">
        <f t="shared" si="7"/>
        <v>59830</v>
      </c>
      <c r="J57" s="23">
        <f t="shared" si="7"/>
        <v>59830</v>
      </c>
      <c r="K57" s="58">
        <f>SUMPRODUCT($E$51:$G$51,E57:G57)</f>
        <v>35936248</v>
      </c>
    </row>
    <row r="60" spans="2:13" ht="37.5" customHeight="1">
      <c r="C60" s="60" t="s">
        <v>137</v>
      </c>
      <c r="D60" t="s">
        <v>120</v>
      </c>
    </row>
    <row r="62" spans="2:13" ht="42" customHeight="1">
      <c r="B62" s="48"/>
      <c r="C62" s="37"/>
      <c r="D62" s="47" t="s">
        <v>55</v>
      </c>
      <c r="E62" s="40" t="s">
        <v>2</v>
      </c>
      <c r="F62" s="40" t="s">
        <v>3</v>
      </c>
      <c r="G62" s="40" t="s">
        <v>4</v>
      </c>
      <c r="H62" s="40" t="s">
        <v>5</v>
      </c>
      <c r="I62" s="40" t="s">
        <v>6</v>
      </c>
      <c r="J62" s="40" t="s">
        <v>7</v>
      </c>
      <c r="K62" s="3" t="s">
        <v>32</v>
      </c>
    </row>
    <row r="63" spans="2:13" ht="37.5" customHeight="1">
      <c r="B63" s="49"/>
      <c r="C63" s="50"/>
      <c r="D63" s="51" t="s">
        <v>110</v>
      </c>
      <c r="E63" s="42"/>
      <c r="F63" s="42"/>
      <c r="G63" s="42"/>
      <c r="H63" s="42"/>
      <c r="I63" s="42"/>
      <c r="J63" s="42"/>
      <c r="K63" s="10"/>
    </row>
    <row r="64" spans="2:13" ht="37.5" customHeight="1">
      <c r="B64" s="49"/>
      <c r="C64" s="50"/>
      <c r="D64" s="52" t="s">
        <v>111</v>
      </c>
      <c r="E64" s="32"/>
      <c r="F64" s="32"/>
      <c r="G64" s="32"/>
      <c r="H64" s="32"/>
      <c r="I64" s="32"/>
      <c r="J64" s="32"/>
      <c r="K64" s="9"/>
    </row>
    <row r="65" spans="2:11" ht="37.5" customHeight="1">
      <c r="B65" s="49"/>
      <c r="C65" s="50"/>
      <c r="D65" s="52" t="s">
        <v>112</v>
      </c>
      <c r="E65" s="32"/>
      <c r="F65" s="32"/>
      <c r="G65" s="32"/>
      <c r="H65" s="32"/>
      <c r="I65" s="32"/>
      <c r="J65" s="32"/>
      <c r="K65" s="9"/>
    </row>
    <row r="66" spans="2:11" ht="37.5" customHeight="1">
      <c r="B66" s="49"/>
      <c r="C66" s="50"/>
      <c r="D66" s="52" t="s">
        <v>128</v>
      </c>
      <c r="E66" s="32"/>
      <c r="F66" s="32"/>
      <c r="G66" s="32"/>
      <c r="H66" s="32"/>
      <c r="I66" s="32"/>
      <c r="J66" s="32"/>
      <c r="K66" s="9"/>
    </row>
    <row r="67" spans="2:11" ht="37.5" customHeight="1">
      <c r="B67" s="49"/>
      <c r="C67" s="50"/>
      <c r="D67" s="52" t="s">
        <v>114</v>
      </c>
      <c r="E67" s="32"/>
      <c r="F67" s="32"/>
      <c r="G67" s="32"/>
      <c r="H67" s="32"/>
      <c r="I67" s="32"/>
      <c r="J67" s="32"/>
      <c r="K67" s="9"/>
    </row>
    <row r="68" spans="2:11" ht="37.5" customHeight="1">
      <c r="B68" s="49"/>
      <c r="C68" s="50"/>
      <c r="D68" s="52" t="s">
        <v>129</v>
      </c>
      <c r="E68" s="32"/>
      <c r="F68" s="32"/>
      <c r="G68" s="32"/>
      <c r="H68" s="32"/>
      <c r="I68" s="32"/>
      <c r="J68" s="32"/>
      <c r="K68" s="9"/>
    </row>
    <row r="69" spans="2:11" ht="37.5" customHeight="1">
      <c r="B69" s="49"/>
      <c r="C69" s="50"/>
      <c r="D69" s="52" t="s">
        <v>115</v>
      </c>
      <c r="E69" s="32"/>
      <c r="F69" s="32"/>
      <c r="G69" s="32"/>
      <c r="H69" s="32"/>
      <c r="I69" s="32"/>
      <c r="J69" s="32"/>
      <c r="K69" s="9"/>
    </row>
    <row r="70" spans="2:11" ht="37.5" customHeight="1">
      <c r="B70" s="49"/>
      <c r="C70" s="50"/>
      <c r="D70" s="52" t="s">
        <v>130</v>
      </c>
      <c r="E70" s="32"/>
      <c r="F70" s="32"/>
      <c r="G70" s="32"/>
      <c r="H70" s="32"/>
      <c r="I70" s="32"/>
      <c r="J70" s="32"/>
      <c r="K70" s="9"/>
    </row>
    <row r="71" spans="2:11" ht="42" customHeight="1">
      <c r="B71" s="49"/>
      <c r="C71" s="50"/>
      <c r="D71" s="52" t="s">
        <v>122</v>
      </c>
      <c r="E71" s="32"/>
      <c r="F71" s="32"/>
      <c r="G71" s="32"/>
      <c r="H71" s="32"/>
      <c r="I71" s="32"/>
      <c r="J71" s="32"/>
      <c r="K71" s="55"/>
    </row>
    <row r="72" spans="2:11" ht="37.5" customHeight="1">
      <c r="B72" s="49"/>
      <c r="C72" s="50"/>
      <c r="D72" s="52" t="s">
        <v>131</v>
      </c>
      <c r="E72" s="32"/>
      <c r="F72" s="32"/>
      <c r="G72" s="32"/>
      <c r="H72" s="32"/>
      <c r="I72" s="32"/>
      <c r="J72" s="32"/>
      <c r="K72" s="9"/>
    </row>
    <row r="73" spans="2:11" ht="37.5" customHeight="1">
      <c r="B73" s="49"/>
      <c r="C73" s="50"/>
      <c r="D73" s="52" t="s">
        <v>118</v>
      </c>
      <c r="E73" s="32"/>
      <c r="F73" s="32"/>
      <c r="G73" s="32"/>
      <c r="H73" s="32"/>
      <c r="I73" s="32"/>
      <c r="J73" s="32"/>
      <c r="K73" s="9"/>
    </row>
    <row r="74" spans="2:11" ht="37.5" customHeight="1">
      <c r="B74" s="49"/>
      <c r="C74" s="50"/>
      <c r="D74" s="52" t="s">
        <v>11</v>
      </c>
      <c r="E74" s="32"/>
      <c r="F74" s="32"/>
      <c r="G74" s="32"/>
      <c r="H74" s="32"/>
      <c r="I74" s="32"/>
      <c r="J74" s="32"/>
      <c r="K74" s="9"/>
    </row>
    <row r="75" spans="2:11" ht="45" customHeight="1">
      <c r="D75" s="53" t="s">
        <v>31</v>
      </c>
      <c r="E75" s="54">
        <f>SUM(E63:E73)</f>
        <v>0</v>
      </c>
      <c r="F75" s="54">
        <f t="shared" ref="F75:G75" si="8">SUM(F63:F73)</f>
        <v>0</v>
      </c>
      <c r="G75" s="54">
        <f t="shared" si="8"/>
        <v>0</v>
      </c>
      <c r="H75" s="54"/>
      <c r="I75" s="54"/>
      <c r="J75" s="54"/>
      <c r="K75" s="1"/>
    </row>
  </sheetData>
  <mergeCells count="11">
    <mergeCell ref="A14:B14"/>
    <mergeCell ref="A2:D7"/>
    <mergeCell ref="G2:J7"/>
    <mergeCell ref="A11:B11"/>
    <mergeCell ref="A12:B12"/>
    <mergeCell ref="A13:B13"/>
    <mergeCell ref="A15:B15"/>
    <mergeCell ref="A18:C19"/>
    <mergeCell ref="A21:A29"/>
    <mergeCell ref="A30:A40"/>
    <mergeCell ref="A41:A46"/>
  </mergeCells>
  <phoneticPr fontId="2"/>
  <printOptions horizontalCentered="1" verticalCentered="1"/>
  <pageMargins left="0.51181102362204722" right="0.51181102362204722" top="0.55118110236220474" bottom="0.55118110236220474" header="0" footer="0"/>
  <pageSetup paperSize="8" scale="48" orientation="portrait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11"/>
  <sheetViews>
    <sheetView workbookViewId="0">
      <selection activeCell="D3" sqref="D3"/>
    </sheetView>
  </sheetViews>
  <sheetFormatPr defaultRowHeight="18.75"/>
  <cols>
    <col min="2" max="2" width="59.77734375" customWidth="1"/>
  </cols>
  <sheetData>
    <row r="1" spans="1:2" ht="42" customHeight="1">
      <c r="A1" s="77" t="s">
        <v>140</v>
      </c>
      <c r="B1" s="77"/>
    </row>
    <row r="2" spans="1:2" ht="42.75" customHeight="1">
      <c r="A2" s="1">
        <v>1</v>
      </c>
      <c r="B2" s="22"/>
    </row>
    <row r="3" spans="1:2" ht="42.75" customHeight="1">
      <c r="A3" s="1">
        <v>2</v>
      </c>
      <c r="B3" s="22"/>
    </row>
    <row r="4" spans="1:2" ht="42.75" customHeight="1">
      <c r="A4" s="1">
        <v>3</v>
      </c>
      <c r="B4" s="22"/>
    </row>
    <row r="5" spans="1:2" ht="42.75" customHeight="1">
      <c r="A5" s="1">
        <v>4</v>
      </c>
      <c r="B5" s="22"/>
    </row>
    <row r="6" spans="1:2" ht="42.75" customHeight="1">
      <c r="A6" s="1">
        <v>5</v>
      </c>
      <c r="B6" s="22"/>
    </row>
    <row r="7" spans="1:2" ht="42.75" customHeight="1">
      <c r="A7" s="1">
        <v>6</v>
      </c>
      <c r="B7" s="22"/>
    </row>
    <row r="8" spans="1:2" ht="42.75" customHeight="1">
      <c r="A8" s="1">
        <v>7</v>
      </c>
      <c r="B8" s="22"/>
    </row>
    <row r="9" spans="1:2" ht="42.75" customHeight="1">
      <c r="A9" s="1">
        <v>8</v>
      </c>
      <c r="B9" s="22"/>
    </row>
    <row r="10" spans="1:2" ht="42.75" customHeight="1">
      <c r="A10" s="1">
        <v>9</v>
      </c>
      <c r="B10" s="22"/>
    </row>
    <row r="11" spans="1:2" ht="42.75" customHeight="1">
      <c r="A11" s="1">
        <v>10</v>
      </c>
      <c r="B11" s="22"/>
    </row>
  </sheetData>
  <mergeCells count="1">
    <mergeCell ref="A1:B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defaultRowHeight="18.75"/>
  <cols>
    <col min="1" max="1" width="6.109375" customWidth="1"/>
    <col min="2" max="2" width="73.33203125" customWidth="1"/>
  </cols>
  <sheetData>
    <row r="1" spans="1:2" ht="43.5" customHeight="1">
      <c r="A1" s="78" t="s">
        <v>141</v>
      </c>
      <c r="B1" s="78"/>
    </row>
    <row r="2" spans="1:2" ht="42.75" customHeight="1">
      <c r="A2" s="1">
        <v>1</v>
      </c>
      <c r="B2" s="22"/>
    </row>
    <row r="3" spans="1:2" ht="42.75" customHeight="1">
      <c r="A3" s="1">
        <v>2</v>
      </c>
      <c r="B3" s="22"/>
    </row>
    <row r="4" spans="1:2" ht="42.75" customHeight="1">
      <c r="A4" s="1">
        <v>3</v>
      </c>
      <c r="B4" s="22"/>
    </row>
    <row r="5" spans="1:2" ht="42.75" customHeight="1">
      <c r="A5" s="1">
        <v>4</v>
      </c>
      <c r="B5" s="22"/>
    </row>
    <row r="6" spans="1:2" ht="42.75" customHeight="1">
      <c r="A6" s="1">
        <v>5</v>
      </c>
      <c r="B6" s="22"/>
    </row>
    <row r="7" spans="1:2" ht="42.75" customHeight="1">
      <c r="A7" s="1">
        <v>6</v>
      </c>
      <c r="B7" s="22"/>
    </row>
    <row r="8" spans="1:2" ht="42.75" customHeight="1">
      <c r="A8" s="1">
        <v>7</v>
      </c>
      <c r="B8" s="22"/>
    </row>
    <row r="9" spans="1:2" ht="42.75" customHeight="1">
      <c r="A9" s="1">
        <v>8</v>
      </c>
      <c r="B9" s="22"/>
    </row>
    <row r="10" spans="1:2" ht="42.75" customHeight="1">
      <c r="A10" s="1">
        <v>9</v>
      </c>
      <c r="B10" s="22"/>
    </row>
    <row r="11" spans="1:2" ht="42.75" customHeight="1">
      <c r="A11" s="1">
        <v>10</v>
      </c>
      <c r="B11" s="22"/>
    </row>
  </sheetData>
  <mergeCells count="1">
    <mergeCell ref="A1:B1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記入用(中学校)</vt:lpstr>
      <vt:lpstr>記入例(中)</vt:lpstr>
      <vt:lpstr>記入用(小学校)</vt:lpstr>
      <vt:lpstr>記入例(小)</vt:lpstr>
      <vt:lpstr>自校の課題・改善点</vt:lpstr>
      <vt:lpstr>入力していて困ったこと・改善点</vt:lpstr>
      <vt:lpstr>'記入用(小学校)'!Print_Area</vt:lpstr>
      <vt:lpstr>'記入用(中学校)'!Print_Area</vt:lpstr>
      <vt:lpstr>'記入例(小)'!Print_Area</vt:lpstr>
      <vt:lpstr>'記入例(中)'!Print_Area</vt:lpstr>
      <vt:lpstr>'記入用(小学校)'!中学校印刷範囲</vt:lpstr>
      <vt:lpstr>'記入用(中学校)'!中学校印刷範囲</vt:lpstr>
      <vt:lpstr>'記入例(小)'!中学校印刷範囲</vt:lpstr>
      <vt:lpstr>'記入例(中)'!中学校印刷範囲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jimu</cp:lastModifiedBy>
  <cp:lastPrinted>2018-07-03T02:32:11Z</cp:lastPrinted>
  <dcterms:created xsi:type="dcterms:W3CDTF">2016-02-03T01:41:27Z</dcterms:created>
  <dcterms:modified xsi:type="dcterms:W3CDTF">2019-07-02T05:19:09Z</dcterms:modified>
</cp:coreProperties>
</file>