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hi1591\Desktop\新しいフォルダー\連携HP資料\第110回\"/>
    </mc:Choice>
  </mc:AlternateContent>
  <bookViews>
    <workbookView xWindow="0" yWindow="0" windowWidth="20460" windowHeight="7500"/>
  </bookViews>
  <sheets>
    <sheet name="小学校①" sheetId="8" r:id="rId1"/>
    <sheet name="小学校②" sheetId="7" r:id="rId2"/>
    <sheet name="小学校①(昨年度資料)" sheetId="6" r:id="rId3"/>
    <sheet name="中学校①" sheetId="4" r:id="rId4"/>
    <sheet name="中学校②" sheetId="1" r:id="rId5"/>
    <sheet name="中学校①(昨年度資料)" sheetId="2" r:id="rId6"/>
  </sheets>
  <definedNames>
    <definedName name="_xlnm.Print_Area" localSheetId="0">小学校①!$A$1:$J$78</definedName>
    <definedName name="_xlnm.Print_Area" localSheetId="1">小学校②!$A$1:$F$69</definedName>
    <definedName name="_xlnm.Print_Area" localSheetId="3">中学校①!$A$1:$J$48</definedName>
    <definedName name="_xlnm.Print_Area" localSheetId="4">中学校②!$A$1:$F$54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8" l="1"/>
  <c r="I74" i="8"/>
  <c r="I75" i="8"/>
  <c r="I72" i="8"/>
  <c r="I35" i="8"/>
  <c r="I36" i="8"/>
  <c r="I37" i="8"/>
  <c r="I38" i="8"/>
  <c r="I39" i="8"/>
  <c r="I40" i="8"/>
  <c r="I41" i="8"/>
  <c r="I42" i="8"/>
  <c r="I43" i="8"/>
  <c r="I44" i="8"/>
  <c r="D61" i="7" l="1"/>
  <c r="D62" i="7"/>
  <c r="D63" i="7"/>
  <c r="D64" i="7"/>
  <c r="D65" i="7"/>
  <c r="D66" i="7"/>
  <c r="D67" i="7"/>
  <c r="D60" i="7"/>
  <c r="D54" i="7"/>
  <c r="D55" i="7"/>
  <c r="D56" i="7"/>
  <c r="D57" i="7"/>
  <c r="D58" i="7"/>
  <c r="D59" i="7"/>
  <c r="D49" i="7"/>
  <c r="D50" i="7"/>
  <c r="D51" i="7"/>
  <c r="D52" i="7"/>
  <c r="D53" i="7"/>
  <c r="D48" i="7"/>
  <c r="D35" i="1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46" i="8"/>
  <c r="G47" i="8"/>
  <c r="G36" i="8"/>
  <c r="G37" i="8"/>
  <c r="G38" i="8"/>
  <c r="G39" i="8"/>
  <c r="G40" i="8"/>
  <c r="G41" i="8"/>
  <c r="G42" i="8"/>
  <c r="G43" i="8"/>
  <c r="G44" i="8"/>
  <c r="G45" i="8"/>
  <c r="I45" i="8" s="1"/>
  <c r="G34" i="8"/>
  <c r="I34" i="8" s="1"/>
  <c r="G35" i="8"/>
  <c r="G48" i="8"/>
  <c r="G49" i="8"/>
  <c r="G50" i="8"/>
  <c r="B2" i="7"/>
  <c r="A4" i="8"/>
  <c r="G14" i="8"/>
  <c r="I14" i="8" s="1"/>
  <c r="G15" i="8"/>
  <c r="I15" i="8" s="1"/>
  <c r="G16" i="8"/>
  <c r="G17" i="8"/>
  <c r="I17" i="8" s="1"/>
  <c r="G18" i="8"/>
  <c r="I18" i="8" s="1"/>
  <c r="G19" i="8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8" i="8"/>
  <c r="I28" i="8" s="1"/>
  <c r="G29" i="8"/>
  <c r="I29" i="8" s="1"/>
  <c r="G30" i="8"/>
  <c r="I30" i="8" s="1"/>
  <c r="G31" i="8"/>
  <c r="I31" i="8" s="1"/>
  <c r="G32" i="8"/>
  <c r="I32" i="8" s="1"/>
  <c r="G33" i="8"/>
  <c r="I33" i="8" s="1"/>
  <c r="G65" i="8"/>
  <c r="G66" i="8"/>
  <c r="G67" i="8"/>
  <c r="G68" i="8"/>
  <c r="G69" i="8"/>
  <c r="G70" i="8"/>
  <c r="I70" i="8" s="1"/>
  <c r="G71" i="8"/>
  <c r="G72" i="8"/>
  <c r="G73" i="8"/>
  <c r="I73" i="8" s="1"/>
  <c r="G74" i="8"/>
  <c r="G75" i="8"/>
  <c r="G76" i="8"/>
  <c r="I76" i="8" s="1"/>
  <c r="G77" i="8"/>
  <c r="G78" i="8"/>
  <c r="G5" i="8"/>
  <c r="G6" i="8"/>
  <c r="G7" i="8"/>
  <c r="I7" i="8" s="1"/>
  <c r="G8" i="8"/>
  <c r="I8" i="8" s="1"/>
  <c r="G9" i="8"/>
  <c r="G10" i="8"/>
  <c r="I10" i="8" s="1"/>
  <c r="G11" i="8"/>
  <c r="I11" i="8" s="1"/>
  <c r="G12" i="8"/>
  <c r="I12" i="8" s="1"/>
  <c r="G13" i="8"/>
  <c r="I16" i="8"/>
  <c r="I19" i="8"/>
  <c r="I47" i="8"/>
  <c r="I66" i="8"/>
  <c r="I71" i="8"/>
  <c r="G4" i="8"/>
  <c r="I4" i="8" s="1"/>
  <c r="I78" i="8"/>
  <c r="I69" i="8"/>
  <c r="I68" i="8"/>
  <c r="I67" i="8"/>
  <c r="I65" i="8"/>
  <c r="I49" i="8"/>
  <c r="I48" i="8"/>
  <c r="I13" i="8"/>
  <c r="I9" i="8"/>
  <c r="I6" i="8"/>
  <c r="I5" i="8"/>
  <c r="B2" i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B556" i="6" l="1"/>
  <c r="B483" i="6"/>
  <c r="B298" i="6"/>
  <c r="B596" i="6"/>
  <c r="B373" i="6"/>
  <c r="B61" i="6"/>
  <c r="B215" i="6"/>
  <c r="B427" i="6"/>
  <c r="B141" i="6"/>
  <c r="B4" i="6"/>
  <c r="B4" i="8"/>
  <c r="D51" i="1"/>
  <c r="D50" i="1"/>
  <c r="D33" i="1"/>
  <c r="D34" i="1"/>
  <c r="D36" i="1"/>
  <c r="D37" i="1"/>
  <c r="D38" i="1"/>
  <c r="D39" i="1"/>
  <c r="D40" i="1"/>
  <c r="D41" i="1"/>
  <c r="D42" i="1"/>
  <c r="D43" i="1"/>
  <c r="D32" i="1"/>
  <c r="G41" i="4"/>
  <c r="I41" i="4" s="1"/>
  <c r="G42" i="4"/>
  <c r="G43" i="4"/>
  <c r="G44" i="4"/>
  <c r="G45" i="4"/>
  <c r="I45" i="4" s="1"/>
  <c r="G46" i="4"/>
  <c r="I46" i="4" s="1"/>
  <c r="I42" i="4"/>
  <c r="I43" i="4"/>
  <c r="I44" i="4"/>
  <c r="I47" i="4"/>
  <c r="I48" i="4"/>
  <c r="G47" i="4"/>
  <c r="G48" i="4"/>
  <c r="G5" i="4"/>
  <c r="I5" i="4" s="1"/>
  <c r="G6" i="4"/>
  <c r="I6" i="4" s="1"/>
  <c r="G7" i="4"/>
  <c r="I7" i="4" s="1"/>
  <c r="G8" i="4"/>
  <c r="I8" i="4" s="1"/>
  <c r="G9" i="4"/>
  <c r="G10" i="4"/>
  <c r="G11" i="4"/>
  <c r="I11" i="4" s="1"/>
  <c r="G12" i="4"/>
  <c r="I12" i="4" s="1"/>
  <c r="G13" i="4"/>
  <c r="G14" i="4"/>
  <c r="I14" i="4" s="1"/>
  <c r="G15" i="4"/>
  <c r="I15" i="4" s="1"/>
  <c r="G16" i="4"/>
  <c r="I16" i="4" s="1"/>
  <c r="G17" i="4"/>
  <c r="G18" i="4"/>
  <c r="I18" i="4" s="1"/>
  <c r="G19" i="4"/>
  <c r="I19" i="4" s="1"/>
  <c r="G20" i="4"/>
  <c r="I20" i="4" s="1"/>
  <c r="G21" i="4"/>
  <c r="G22" i="4"/>
  <c r="I22" i="4" s="1"/>
  <c r="G23" i="4"/>
  <c r="I23" i="4" s="1"/>
  <c r="G24" i="4"/>
  <c r="I24" i="4" s="1"/>
  <c r="G25" i="4"/>
  <c r="G26" i="4"/>
  <c r="G27" i="4"/>
  <c r="I27" i="4" s="1"/>
  <c r="G28" i="4"/>
  <c r="I28" i="4" s="1"/>
  <c r="G29" i="4"/>
  <c r="G30" i="4"/>
  <c r="I30" i="4" s="1"/>
  <c r="G31" i="4"/>
  <c r="I31" i="4" s="1"/>
  <c r="G32" i="4"/>
  <c r="I32" i="4" s="1"/>
  <c r="G33" i="4"/>
  <c r="G34" i="4"/>
  <c r="G35" i="4"/>
  <c r="I35" i="4" s="1"/>
  <c r="G36" i="4"/>
  <c r="I36" i="4" s="1"/>
  <c r="G37" i="4"/>
  <c r="G38" i="4"/>
  <c r="I38" i="4" s="1"/>
  <c r="G39" i="4"/>
  <c r="I39" i="4" s="1"/>
  <c r="G40" i="4"/>
  <c r="I40" i="4" s="1"/>
  <c r="I9" i="4"/>
  <c r="I10" i="4"/>
  <c r="I13" i="4"/>
  <c r="I17" i="4"/>
  <c r="I21" i="4"/>
  <c r="I25" i="4"/>
  <c r="I26" i="4"/>
  <c r="I29" i="4"/>
  <c r="I33" i="4"/>
  <c r="I34" i="4"/>
  <c r="I37" i="4"/>
  <c r="G4" i="4"/>
  <c r="I4" i="4" s="1"/>
  <c r="A4" i="4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C148" i="2" s="1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C115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C4" i="2" s="1"/>
  <c r="B4" i="4" l="1"/>
  <c r="C74" i="2"/>
  <c r="C210" i="2"/>
  <c r="C39" i="2"/>
  <c r="C179" i="2"/>
</calcChain>
</file>

<file path=xl/sharedStrings.xml><?xml version="1.0" encoding="utf-8"?>
<sst xmlns="http://schemas.openxmlformats.org/spreadsheetml/2006/main" count="2736" uniqueCount="476">
  <si>
    <t>⒈　下記の品目について、右記の選択肢から選んで</t>
    <rPh sb="2" eb="4">
      <t>カキ</t>
    </rPh>
    <rPh sb="5" eb="7">
      <t>ヒンモク</t>
    </rPh>
    <rPh sb="12" eb="14">
      <t>ウキ</t>
    </rPh>
    <rPh sb="15" eb="18">
      <t>センタクシ</t>
    </rPh>
    <rPh sb="20" eb="21">
      <t>エラ</t>
    </rPh>
    <phoneticPr fontId="3"/>
  </si>
  <si>
    <t>　　記入してください。</t>
    <rPh sb="2" eb="4">
      <t>キニュウ</t>
    </rPh>
    <phoneticPr fontId="3"/>
  </si>
  <si>
    <t>⒉　その金額について記入してください。</t>
    <rPh sb="4" eb="6">
      <t>キンガク</t>
    </rPh>
    <rPh sb="10" eb="12">
      <t>キニュウ</t>
    </rPh>
    <phoneticPr fontId="3"/>
  </si>
  <si>
    <t>⒊　上記の金額の単位を下から選んで記入してください。</t>
    <rPh sb="2" eb="4">
      <t>ジョウキ</t>
    </rPh>
    <rPh sb="5" eb="7">
      <t>キンガク</t>
    </rPh>
    <rPh sb="8" eb="10">
      <t>タンイ</t>
    </rPh>
    <rPh sb="11" eb="12">
      <t>シタ</t>
    </rPh>
    <rPh sb="14" eb="15">
      <t>エラ</t>
    </rPh>
    <rPh sb="17" eb="19">
      <t>キニュウ</t>
    </rPh>
    <phoneticPr fontId="3"/>
  </si>
  <si>
    <t>　　　@＝1人当たり　　全＝学校全体の1年間分　　〇全＝学年あたりの1年間分。</t>
    <rPh sb="12" eb="13">
      <t>ゼン</t>
    </rPh>
    <rPh sb="26" eb="27">
      <t>ゼン</t>
    </rPh>
    <rPh sb="28" eb="30">
      <t>ガクネン</t>
    </rPh>
    <rPh sb="35" eb="37">
      <t>ネンカン</t>
    </rPh>
    <rPh sb="37" eb="38">
      <t>ブン</t>
    </rPh>
    <phoneticPr fontId="3"/>
  </si>
  <si>
    <t>　　　（〇には学年の数字を入れる。）　　　　　　　　　　学級＝1学級あたりの1年間分</t>
    <rPh sb="28" eb="30">
      <t>ガッキュウ</t>
    </rPh>
    <rPh sb="32" eb="34">
      <t>ガッキュウ</t>
    </rPh>
    <rPh sb="39" eb="41">
      <t>ネンカン</t>
    </rPh>
    <rPh sb="41" eb="42">
      <t>ブン</t>
    </rPh>
    <phoneticPr fontId="3"/>
  </si>
  <si>
    <t>※　欄が足りない場合は適宜追加してください。　</t>
    <rPh sb="2" eb="3">
      <t>ラン</t>
    </rPh>
    <rPh sb="4" eb="5">
      <t>タ</t>
    </rPh>
    <rPh sb="8" eb="10">
      <t>バアイ</t>
    </rPh>
    <rPh sb="11" eb="13">
      <t>テキギ</t>
    </rPh>
    <rPh sb="13" eb="15">
      <t>ツイカ</t>
    </rPh>
    <phoneticPr fontId="3"/>
  </si>
  <si>
    <t>品　　目</t>
    <rPh sb="0" eb="1">
      <t>ヒン</t>
    </rPh>
    <rPh sb="3" eb="4">
      <t>モク</t>
    </rPh>
    <phoneticPr fontId="3"/>
  </si>
  <si>
    <t>選択肢</t>
    <rPh sb="0" eb="3">
      <t>センタクシ</t>
    </rPh>
    <phoneticPr fontId="3"/>
  </si>
  <si>
    <t>金額</t>
    <rPh sb="0" eb="2">
      <t>キンガク</t>
    </rPh>
    <phoneticPr fontId="3"/>
  </si>
  <si>
    <t>単位</t>
    <rPh sb="0" eb="2">
      <t>タンイ</t>
    </rPh>
    <phoneticPr fontId="3"/>
  </si>
  <si>
    <t>備　考</t>
    <rPh sb="0" eb="1">
      <t>ビ</t>
    </rPh>
    <rPh sb="2" eb="3">
      <t>コウ</t>
    </rPh>
    <phoneticPr fontId="3"/>
  </si>
  <si>
    <t>◎</t>
    <phoneticPr fontId="3"/>
  </si>
  <si>
    <t>＠</t>
    <phoneticPr fontId="3"/>
  </si>
  <si>
    <t>氏名ゴム印</t>
    <rPh sb="0" eb="2">
      <t>シメイ</t>
    </rPh>
    <rPh sb="4" eb="5">
      <t>イン</t>
    </rPh>
    <phoneticPr fontId="3"/>
  </si>
  <si>
    <t>○</t>
    <phoneticPr fontId="3"/>
  </si>
  <si>
    <t>全</t>
    <rPh sb="0" eb="1">
      <t>ゼン</t>
    </rPh>
    <phoneticPr fontId="3"/>
  </si>
  <si>
    <t>ネームプレート</t>
    <phoneticPr fontId="3"/>
  </si>
  <si>
    <t>△</t>
    <phoneticPr fontId="3"/>
  </si>
  <si>
    <t>①全</t>
    <rPh sb="1" eb="2">
      <t>ゼン</t>
    </rPh>
    <phoneticPr fontId="3"/>
  </si>
  <si>
    <t>生徒手帳代の工夫</t>
    <rPh sb="0" eb="2">
      <t>セイト</t>
    </rPh>
    <rPh sb="2" eb="4">
      <t>テチョウ</t>
    </rPh>
    <rPh sb="4" eb="5">
      <t>ダイ</t>
    </rPh>
    <rPh sb="6" eb="8">
      <t>クフウ</t>
    </rPh>
    <phoneticPr fontId="3"/>
  </si>
  <si>
    <t>×</t>
    <phoneticPr fontId="3"/>
  </si>
  <si>
    <t>②全</t>
    <rPh sb="1" eb="2">
      <t>ゼン</t>
    </rPh>
    <phoneticPr fontId="3"/>
  </si>
  <si>
    <t>用紙代</t>
    <rPh sb="0" eb="2">
      <t>ヨウシ</t>
    </rPh>
    <rPh sb="2" eb="3">
      <t>ダイ</t>
    </rPh>
    <phoneticPr fontId="3"/>
  </si>
  <si>
    <t>③全</t>
    <rPh sb="1" eb="2">
      <t>ゼン</t>
    </rPh>
    <phoneticPr fontId="3"/>
  </si>
  <si>
    <t>フラットファイル</t>
  </si>
  <si>
    <t>学級</t>
    <rPh sb="0" eb="2">
      <t>ガッキュウ</t>
    </rPh>
    <phoneticPr fontId="3"/>
  </si>
  <si>
    <t>半紙</t>
    <rPh sb="0" eb="2">
      <t>ハンシ</t>
    </rPh>
    <phoneticPr fontId="3"/>
  </si>
  <si>
    <t>書初め用紙</t>
    <rPh sb="0" eb="2">
      <t>カキゾ</t>
    </rPh>
    <rPh sb="3" eb="5">
      <t>ヨウシ</t>
    </rPh>
    <phoneticPr fontId="3"/>
  </si>
  <si>
    <t>分度器</t>
    <rPh sb="0" eb="3">
      <t>ブンドキ</t>
    </rPh>
    <phoneticPr fontId="3"/>
  </si>
  <si>
    <t>画用紙</t>
    <rPh sb="0" eb="3">
      <t>ガヨウシ</t>
    </rPh>
    <phoneticPr fontId="3"/>
  </si>
  <si>
    <t>工作用紙</t>
    <rPh sb="0" eb="2">
      <t>コウサク</t>
    </rPh>
    <rPh sb="2" eb="4">
      <t>ヨウシ</t>
    </rPh>
    <phoneticPr fontId="3"/>
  </si>
  <si>
    <t>版画用紙</t>
    <rPh sb="0" eb="2">
      <t>ハンガ</t>
    </rPh>
    <rPh sb="2" eb="4">
      <t>ヨウシ</t>
    </rPh>
    <phoneticPr fontId="3"/>
  </si>
  <si>
    <t>版画用の板</t>
    <rPh sb="0" eb="2">
      <t>ハンガ</t>
    </rPh>
    <rPh sb="2" eb="3">
      <t>ヨウ</t>
    </rPh>
    <rPh sb="4" eb="5">
      <t>バン</t>
    </rPh>
    <phoneticPr fontId="3"/>
  </si>
  <si>
    <t>彫刻刀</t>
    <rPh sb="0" eb="3">
      <t>チョウコクトウ</t>
    </rPh>
    <phoneticPr fontId="3"/>
  </si>
  <si>
    <t>はさみ</t>
  </si>
  <si>
    <t>カッター</t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</si>
  <si>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</si>
  <si>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</si>
  <si>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</si>
  <si>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音楽科ファイル</t>
    <rPh sb="0" eb="2">
      <t>オンガク</t>
    </rPh>
    <rPh sb="2" eb="3">
      <t>カ</t>
    </rPh>
    <phoneticPr fontId="3"/>
  </si>
  <si>
    <t>美術科色画用紙</t>
    <rPh sb="0" eb="3">
      <t>ビジュツカ</t>
    </rPh>
    <rPh sb="3" eb="4">
      <t>イロ</t>
    </rPh>
    <rPh sb="4" eb="7">
      <t>ガヨウシ</t>
    </rPh>
    <phoneticPr fontId="3"/>
  </si>
  <si>
    <t>生徒会</t>
    <rPh sb="0" eb="2">
      <t>セイト</t>
    </rPh>
    <rPh sb="2" eb="3">
      <t>カイ</t>
    </rPh>
    <phoneticPr fontId="3"/>
  </si>
  <si>
    <t>国語科ファイル</t>
    <rPh sb="0" eb="3">
      <t>コクゴカ</t>
    </rPh>
    <phoneticPr fontId="3"/>
  </si>
  <si>
    <t>数学科ファイル</t>
    <rPh sb="0" eb="2">
      <t>スウガク</t>
    </rPh>
    <rPh sb="2" eb="3">
      <t>カ</t>
    </rPh>
    <phoneticPr fontId="3"/>
  </si>
  <si>
    <t>美術科ファイル</t>
    <rPh sb="0" eb="3">
      <t>ビジュツカ</t>
    </rPh>
    <phoneticPr fontId="3"/>
  </si>
  <si>
    <t>アルトリコーダー</t>
    <phoneticPr fontId="3"/>
  </si>
  <si>
    <t>デザインセット</t>
    <phoneticPr fontId="3"/>
  </si>
  <si>
    <t>保護者負担経費調査</t>
    <rPh sb="0" eb="3">
      <t>ホゴシャ</t>
    </rPh>
    <rPh sb="3" eb="5">
      <t>フタン</t>
    </rPh>
    <rPh sb="5" eb="7">
      <t>ケイヒ</t>
    </rPh>
    <rPh sb="7" eb="9">
      <t>チョウサ</t>
    </rPh>
    <phoneticPr fontId="3"/>
  </si>
  <si>
    <t>学校名</t>
    <rPh sb="0" eb="3">
      <t>ガッコウメイ</t>
    </rPh>
    <phoneticPr fontId="3"/>
  </si>
  <si>
    <t>要望金額</t>
    <rPh sb="0" eb="2">
      <t>ヨウボウ</t>
    </rPh>
    <rPh sb="2" eb="4">
      <t>キンガク</t>
    </rPh>
    <phoneticPr fontId="3"/>
  </si>
  <si>
    <t>項目</t>
    <rPh sb="0" eb="2">
      <t>コウモク</t>
    </rPh>
    <phoneticPr fontId="3"/>
  </si>
  <si>
    <t>教科</t>
    <rPh sb="0" eb="2">
      <t>キョウカ</t>
    </rPh>
    <phoneticPr fontId="3"/>
  </si>
  <si>
    <t>要望内容</t>
    <rPh sb="0" eb="2">
      <t>ヨウボウ</t>
    </rPh>
    <rPh sb="2" eb="4">
      <t>ナイヨウ</t>
    </rPh>
    <phoneticPr fontId="3"/>
  </si>
  <si>
    <t>要望内容の説明</t>
    <rPh sb="0" eb="2">
      <t>ヨウボウ</t>
    </rPh>
    <rPh sb="2" eb="4">
      <t>ナイヨウ</t>
    </rPh>
    <rPh sb="5" eb="7">
      <t>セツメイ</t>
    </rPh>
    <phoneticPr fontId="3"/>
  </si>
  <si>
    <t>学年</t>
    <rPh sb="0" eb="2">
      <t>ガクネン</t>
    </rPh>
    <phoneticPr fontId="3"/>
  </si>
  <si>
    <t>生徒数</t>
    <rPh sb="0" eb="3">
      <t>セイトスウ</t>
    </rPh>
    <phoneticPr fontId="3"/>
  </si>
  <si>
    <t>一人当たり</t>
    <rPh sb="0" eb="3">
      <t>ヒトリア</t>
    </rPh>
    <phoneticPr fontId="3"/>
  </si>
  <si>
    <t>金額(円)</t>
    <rPh sb="0" eb="2">
      <t>キンガク</t>
    </rPh>
    <rPh sb="3" eb="4">
      <t>エン</t>
    </rPh>
    <phoneticPr fontId="3"/>
  </si>
  <si>
    <t>備　考</t>
    <rPh sb="0" eb="1">
      <t>ビン</t>
    </rPh>
    <rPh sb="2" eb="3">
      <t>コウ</t>
    </rPh>
    <phoneticPr fontId="3"/>
  </si>
  <si>
    <t>石狩中学校</t>
    <rPh sb="0" eb="5">
      <t>イシカリチュウガッコウ</t>
    </rPh>
    <phoneticPr fontId="3"/>
  </si>
  <si>
    <t>中学校</t>
    <rPh sb="0" eb="3">
      <t>チュウガッコウ</t>
    </rPh>
    <phoneticPr fontId="3"/>
  </si>
  <si>
    <t>学力テスト</t>
    <rPh sb="0" eb="2">
      <t>ガクリョク</t>
    </rPh>
    <phoneticPr fontId="3"/>
  </si>
  <si>
    <t>5教科</t>
    <rPh sb="1" eb="3">
      <t>キョウカ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</si>
  <si>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</si>
  <si>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</si>
  <si>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</si>
  <si>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ワーク</t>
    <phoneticPr fontId="3"/>
  </si>
  <si>
    <t>国語</t>
    <rPh sb="0" eb="2">
      <t>コクゴ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</si>
  <si>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</si>
  <si>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</si>
  <si>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社会</t>
    <rPh sb="0" eb="2">
      <t>シャカイ</t>
    </rPh>
    <phoneticPr fontId="3"/>
  </si>
  <si>
    <t>英語</t>
    <rPh sb="0" eb="2">
      <t>エイゴ</t>
    </rPh>
    <phoneticPr fontId="3"/>
  </si>
  <si>
    <t>体育</t>
    <rPh sb="0" eb="2">
      <t>タイイク</t>
    </rPh>
    <phoneticPr fontId="3"/>
  </si>
  <si>
    <t>美術</t>
    <rPh sb="0" eb="2">
      <t>ビジュツ</t>
    </rPh>
    <phoneticPr fontId="3"/>
  </si>
  <si>
    <t>実験実習費</t>
    <rPh sb="0" eb="2">
      <t>ジッケン</t>
    </rPh>
    <rPh sb="2" eb="5">
      <t>ジッシュウヒ</t>
    </rPh>
    <phoneticPr fontId="3"/>
  </si>
  <si>
    <t>実習費</t>
    <rPh sb="0" eb="3">
      <t>ジッシュウヒ</t>
    </rPh>
    <phoneticPr fontId="3"/>
  </si>
  <si>
    <t>他の教科</t>
    <rPh sb="0" eb="1">
      <t>ホカ</t>
    </rPh>
    <rPh sb="2" eb="4">
      <t>キョウカ</t>
    </rPh>
    <phoneticPr fontId="3"/>
  </si>
  <si>
    <t>技術</t>
    <rPh sb="0" eb="2">
      <t>ギジュツ</t>
    </rPh>
    <phoneticPr fontId="3"/>
  </si>
  <si>
    <t>家庭</t>
    <rPh sb="0" eb="2">
      <t>カテイ</t>
    </rPh>
    <phoneticPr fontId="3"/>
  </si>
  <si>
    <t>総合</t>
    <rPh sb="0" eb="2">
      <t>ソウゴウ</t>
    </rPh>
    <phoneticPr fontId="3"/>
  </si>
  <si>
    <t>教材</t>
    <rPh sb="0" eb="2">
      <t>キョウザイ</t>
    </rPh>
    <phoneticPr fontId="3"/>
  </si>
  <si>
    <t>花川中学校</t>
    <rPh sb="0" eb="2">
      <t>ハナカワ</t>
    </rPh>
    <rPh sb="2" eb="5">
      <t>チュウガッコウ</t>
    </rPh>
    <phoneticPr fontId="3"/>
  </si>
  <si>
    <t>音楽</t>
    <rPh sb="0" eb="2">
      <t>オンガク</t>
    </rPh>
    <phoneticPr fontId="3"/>
  </si>
  <si>
    <t>花川南中学校</t>
    <rPh sb="0" eb="2">
      <t>ハナカワ</t>
    </rPh>
    <rPh sb="2" eb="3">
      <t>ミナミ</t>
    </rPh>
    <rPh sb="3" eb="6">
      <t>チュウガッコウ</t>
    </rPh>
    <phoneticPr fontId="3"/>
  </si>
  <si>
    <t>年3回</t>
    <rPh sb="0" eb="1">
      <t>ネン</t>
    </rPh>
    <rPh sb="2" eb="3">
      <t>カイ</t>
    </rPh>
    <phoneticPr fontId="3"/>
  </si>
  <si>
    <t>年5回</t>
    <rPh sb="0" eb="1">
      <t>ネン</t>
    </rPh>
    <rPh sb="2" eb="3">
      <t>カイ</t>
    </rPh>
    <phoneticPr fontId="3"/>
  </si>
  <si>
    <t>なし</t>
    <phoneticPr fontId="3"/>
  </si>
  <si>
    <t>技・家</t>
    <rPh sb="0" eb="1">
      <t>ギ</t>
    </rPh>
    <rPh sb="2" eb="3">
      <t>イエ</t>
    </rPh>
    <phoneticPr fontId="3"/>
  </si>
  <si>
    <t>共通</t>
    <rPh sb="0" eb="2">
      <t>キョウツウ</t>
    </rPh>
    <phoneticPr fontId="3"/>
  </si>
  <si>
    <t>学習プリントソフト</t>
    <rPh sb="0" eb="2">
      <t>ガクシュウ</t>
    </rPh>
    <phoneticPr fontId="3"/>
  </si>
  <si>
    <t>徴収なし</t>
    <rPh sb="0" eb="2">
      <t>チョウシュウ</t>
    </rPh>
    <phoneticPr fontId="3"/>
  </si>
  <si>
    <t>斡旋教材</t>
    <rPh sb="0" eb="2">
      <t>アッセン</t>
    </rPh>
    <rPh sb="2" eb="4">
      <t>キョウザイ</t>
    </rPh>
    <phoneticPr fontId="3"/>
  </si>
  <si>
    <t>花川北中学校</t>
    <rPh sb="0" eb="3">
      <t>ハナカワキタ</t>
    </rPh>
    <rPh sb="3" eb="6">
      <t>チュウガッコウ</t>
    </rPh>
    <phoneticPr fontId="3"/>
  </si>
  <si>
    <t>樽川中学校</t>
    <rPh sb="0" eb="2">
      <t>タルカワ</t>
    </rPh>
    <rPh sb="2" eb="5">
      <t>チュウガッコウ</t>
    </rPh>
    <phoneticPr fontId="3"/>
  </si>
  <si>
    <t>今年度より値上</t>
    <rPh sb="0" eb="3">
      <t>コンネンド</t>
    </rPh>
    <rPh sb="5" eb="7">
      <t>ネアゲ</t>
    </rPh>
    <phoneticPr fontId="3"/>
  </si>
  <si>
    <t>ワーク・副読本</t>
    <rPh sb="4" eb="7">
      <t>フクドクホン</t>
    </rPh>
    <phoneticPr fontId="3"/>
  </si>
  <si>
    <t>保体</t>
    <rPh sb="0" eb="2">
      <t>ホタイ</t>
    </rPh>
    <phoneticPr fontId="3"/>
  </si>
  <si>
    <t>3年間使用</t>
    <rPh sb="1" eb="3">
      <t>ネンカン</t>
    </rPh>
    <rPh sb="3" eb="5">
      <t>シヨウ</t>
    </rPh>
    <phoneticPr fontId="3"/>
  </si>
  <si>
    <t>全教科</t>
    <rPh sb="0" eb="3">
      <t>ゼンキョウカ</t>
    </rPh>
    <phoneticPr fontId="3"/>
  </si>
  <si>
    <t>各教科授業用ﾜｰｸｼｰﾄ用紙、英・数ﾜｰｸｼｰﾄ用ﾌｧｲﾙ</t>
    <rPh sb="0" eb="3">
      <t>カクキョウカ</t>
    </rPh>
    <rPh sb="3" eb="6">
      <t>ジュギョウヨウ</t>
    </rPh>
    <rPh sb="12" eb="14">
      <t>ヨウシ</t>
    </rPh>
    <rPh sb="15" eb="16">
      <t>エイ</t>
    </rPh>
    <rPh sb="17" eb="18">
      <t>スウ</t>
    </rPh>
    <rPh sb="24" eb="25">
      <t>ヨウ</t>
    </rPh>
    <phoneticPr fontId="3"/>
  </si>
  <si>
    <t>理科実験消耗品費</t>
    <rPh sb="0" eb="2">
      <t>リカ</t>
    </rPh>
    <rPh sb="2" eb="4">
      <t>ジッケン</t>
    </rPh>
    <rPh sb="4" eb="7">
      <t>ショウモウヒン</t>
    </rPh>
    <rPh sb="7" eb="8">
      <t>ヒ</t>
    </rPh>
    <phoneticPr fontId="3"/>
  </si>
  <si>
    <t>各教科実習費</t>
    <rPh sb="0" eb="3">
      <t>カクキョウカ</t>
    </rPh>
    <rPh sb="3" eb="5">
      <t>ジッシュウ</t>
    </rPh>
    <rPh sb="5" eb="6">
      <t>ヒ</t>
    </rPh>
    <phoneticPr fontId="3"/>
  </si>
  <si>
    <t>ﾎﾟｽﾀｰｶﾗｰｾｯﾄ3年間使用</t>
    <rPh sb="12" eb="14">
      <t>ネンカン</t>
    </rPh>
    <rPh sb="14" eb="16">
      <t>シヨウ</t>
    </rPh>
    <phoneticPr fontId="3"/>
  </si>
  <si>
    <t>厚田学園（後期）</t>
    <rPh sb="0" eb="2">
      <t>アツタ</t>
    </rPh>
    <rPh sb="2" eb="4">
      <t>ガクエン</t>
    </rPh>
    <rPh sb="5" eb="7">
      <t>コウキ</t>
    </rPh>
    <phoneticPr fontId="3"/>
  </si>
  <si>
    <t>年２回</t>
    <rPh sb="0" eb="1">
      <t>ネン</t>
    </rPh>
    <rPh sb="2" eb="3">
      <t>カイ</t>
    </rPh>
    <phoneticPr fontId="3"/>
  </si>
  <si>
    <t>年４回</t>
    <rPh sb="0" eb="1">
      <t>ネン</t>
    </rPh>
    <rPh sb="2" eb="3">
      <t>カイ</t>
    </rPh>
    <phoneticPr fontId="3"/>
  </si>
  <si>
    <t>浜益中学校</t>
    <rPh sb="0" eb="2">
      <t>ハママス</t>
    </rPh>
    <rPh sb="2" eb="5">
      <t>チュウガッコウ</t>
    </rPh>
    <phoneticPr fontId="3"/>
  </si>
  <si>
    <t>4回分</t>
    <rPh sb="1" eb="3">
      <t>カイブン</t>
    </rPh>
    <phoneticPr fontId="3"/>
  </si>
  <si>
    <t>6回分</t>
    <rPh sb="1" eb="3">
      <t>カイブン</t>
    </rPh>
    <phoneticPr fontId="3"/>
  </si>
  <si>
    <t>1年</t>
  </si>
  <si>
    <t>2年</t>
  </si>
  <si>
    <t>3年</t>
  </si>
  <si>
    <t>花川中学校</t>
    <rPh sb="0" eb="5">
      <t>ハナカワチュウガッコウ</t>
    </rPh>
    <phoneticPr fontId="3"/>
  </si>
  <si>
    <t>花川北中学校</t>
    <rPh sb="0" eb="2">
      <t>ハナカワ</t>
    </rPh>
    <rPh sb="2" eb="6">
      <t>キタチュウガッコウ</t>
    </rPh>
    <phoneticPr fontId="3"/>
  </si>
  <si>
    <t>花川南中学校</t>
    <rPh sb="0" eb="3">
      <t>ハナカワミナミ</t>
    </rPh>
    <rPh sb="3" eb="6">
      <t>チュウガッコウ</t>
    </rPh>
    <phoneticPr fontId="3"/>
  </si>
  <si>
    <t>樽川中学校</t>
    <rPh sb="0" eb="5">
      <t>タルカワチュウガッコウ</t>
    </rPh>
    <phoneticPr fontId="3"/>
  </si>
  <si>
    <t>厚田学園(後期)</t>
    <rPh sb="0" eb="4">
      <t>アツタガクエン</t>
    </rPh>
    <rPh sb="5" eb="7">
      <t>コウキ</t>
    </rPh>
    <phoneticPr fontId="3"/>
  </si>
  <si>
    <t>浜益中学校</t>
    <rPh sb="0" eb="5">
      <t>ハママスチュウガッコウ</t>
    </rPh>
    <phoneticPr fontId="3"/>
  </si>
  <si>
    <t>中学校一覧</t>
    <rPh sb="0" eb="5">
      <t>チュウガッコウイチラン</t>
    </rPh>
    <phoneticPr fontId="3"/>
  </si>
  <si>
    <t>学校名</t>
    <rPh sb="0" eb="2">
      <t>ガッコウ</t>
    </rPh>
    <rPh sb="2" eb="3">
      <t>メイ</t>
    </rPh>
    <phoneticPr fontId="3"/>
  </si>
  <si>
    <t>理科実習費</t>
    <rPh sb="0" eb="2">
      <t>リカ</t>
    </rPh>
    <rPh sb="2" eb="4">
      <t>ジッシュウ</t>
    </rPh>
    <rPh sb="4" eb="5">
      <t>ヒ</t>
    </rPh>
    <phoneticPr fontId="3"/>
  </si>
  <si>
    <t>技術実習費</t>
    <rPh sb="0" eb="2">
      <t>ギジュツ</t>
    </rPh>
    <rPh sb="2" eb="5">
      <t>ジッシュウヒ</t>
    </rPh>
    <phoneticPr fontId="3"/>
  </si>
  <si>
    <t>美術実習費</t>
    <rPh sb="0" eb="2">
      <t>ビジュツ</t>
    </rPh>
    <rPh sb="2" eb="5">
      <t>ジッシュウヒ</t>
    </rPh>
    <phoneticPr fontId="3"/>
  </si>
  <si>
    <t>家庭科消耗品　（市経理で支出する金額）</t>
    <rPh sb="0" eb="2">
      <t>カテイ</t>
    </rPh>
    <rPh sb="2" eb="3">
      <t>カ</t>
    </rPh>
    <rPh sb="3" eb="6">
      <t>ショウモウヒン</t>
    </rPh>
    <phoneticPr fontId="3"/>
  </si>
  <si>
    <t>理科消耗品　　 （市経理で支出する金額）</t>
    <rPh sb="0" eb="2">
      <t>リカ</t>
    </rPh>
    <rPh sb="2" eb="5">
      <t>ショウモウヒン</t>
    </rPh>
    <rPh sb="9" eb="10">
      <t>シ</t>
    </rPh>
    <rPh sb="10" eb="12">
      <t>ケイリ</t>
    </rPh>
    <rPh sb="13" eb="15">
      <t>シシュツ</t>
    </rPh>
    <rPh sb="17" eb="19">
      <t>キンガク</t>
    </rPh>
    <phoneticPr fontId="3"/>
  </si>
  <si>
    <t>技術消耗品　 　（市経理で支出する金額）</t>
    <rPh sb="0" eb="2">
      <t>ギジュツ</t>
    </rPh>
    <rPh sb="2" eb="5">
      <t>ショウモウヒン</t>
    </rPh>
    <phoneticPr fontId="3"/>
  </si>
  <si>
    <t>美術消耗品　　 （市経理で支出する金額）</t>
    <rPh sb="0" eb="2">
      <t>ビジュツ</t>
    </rPh>
    <rPh sb="2" eb="5">
      <t>ショウモウヒン</t>
    </rPh>
    <phoneticPr fontId="3"/>
  </si>
  <si>
    <t>家庭科実習費</t>
    <rPh sb="0" eb="3">
      <t>カテイカ</t>
    </rPh>
    <rPh sb="3" eb="6">
      <t>ジッシュウヒ</t>
    </rPh>
    <phoneticPr fontId="3"/>
  </si>
  <si>
    <t>ミニトマトセット</t>
    <phoneticPr fontId="3"/>
  </si>
  <si>
    <t>九九カード</t>
    <rPh sb="0" eb="2">
      <t>クク</t>
    </rPh>
    <phoneticPr fontId="3"/>
  </si>
  <si>
    <t>計算カード</t>
    <rPh sb="0" eb="2">
      <t>ケイサン</t>
    </rPh>
    <phoneticPr fontId="3"/>
  </si>
  <si>
    <t>糸のこ刃</t>
    <rPh sb="0" eb="1">
      <t>イト</t>
    </rPh>
    <rPh sb="3" eb="4">
      <t>ハ</t>
    </rPh>
    <phoneticPr fontId="3"/>
  </si>
  <si>
    <t>ミシン糸</t>
    <rPh sb="3" eb="4">
      <t>イト</t>
    </rPh>
    <phoneticPr fontId="3"/>
  </si>
  <si>
    <t>家庭科調味料</t>
    <rPh sb="0" eb="2">
      <t>カテイ</t>
    </rPh>
    <rPh sb="2" eb="3">
      <t>カ</t>
    </rPh>
    <rPh sb="3" eb="6">
      <t>チョウミリョウ</t>
    </rPh>
    <phoneticPr fontId="3"/>
  </si>
  <si>
    <t>作品収納バッグ</t>
    <rPh sb="0" eb="4">
      <t>サクヒンシュウノウ</t>
    </rPh>
    <phoneticPr fontId="3"/>
  </si>
  <si>
    <t>紙ねんど</t>
    <rPh sb="0" eb="1">
      <t>カミ</t>
    </rPh>
    <phoneticPr fontId="3"/>
  </si>
  <si>
    <t>液体ねんど</t>
    <rPh sb="0" eb="2">
      <t>エキタイ</t>
    </rPh>
    <phoneticPr fontId="3"/>
  </si>
  <si>
    <t>油ねんど</t>
    <rPh sb="0" eb="1">
      <t>アブラ</t>
    </rPh>
    <phoneticPr fontId="3"/>
  </si>
  <si>
    <t>シャボン玉づくり</t>
    <rPh sb="4" eb="5">
      <t>ダマ</t>
    </rPh>
    <phoneticPr fontId="3"/>
  </si>
  <si>
    <t>あさがおセット</t>
  </si>
  <si>
    <t>ヒョウタン種</t>
    <rPh sb="5" eb="6">
      <t>タネ</t>
    </rPh>
    <phoneticPr fontId="3"/>
  </si>
  <si>
    <t>ヘチマ種</t>
    <rPh sb="3" eb="4">
      <t>タネ</t>
    </rPh>
    <phoneticPr fontId="3"/>
  </si>
  <si>
    <t>ホウセンカ種</t>
    <rPh sb="5" eb="6">
      <t>タネ</t>
    </rPh>
    <phoneticPr fontId="3"/>
  </si>
  <si>
    <t>電卓</t>
    <rPh sb="0" eb="2">
      <t>デンタク</t>
    </rPh>
    <phoneticPr fontId="3"/>
  </si>
  <si>
    <t>そろばん</t>
  </si>
  <si>
    <t>連絡袋</t>
    <rPh sb="0" eb="2">
      <t>レンラク</t>
    </rPh>
    <rPh sb="2" eb="3">
      <t>ブクロ</t>
    </rPh>
    <phoneticPr fontId="3"/>
  </si>
  <si>
    <t>連絡帳</t>
    <rPh sb="0" eb="3">
      <t>レンラクチョウ</t>
    </rPh>
    <phoneticPr fontId="3"/>
  </si>
  <si>
    <t>※　斡旋教材と夏休み冬休み帳は②のシートに記入するところがあります。</t>
    <rPh sb="2" eb="4">
      <t>アッセン</t>
    </rPh>
    <rPh sb="4" eb="6">
      <t>キョウザイ</t>
    </rPh>
    <rPh sb="7" eb="9">
      <t>ナツヤス</t>
    </rPh>
    <rPh sb="10" eb="12">
      <t>フユヤス</t>
    </rPh>
    <rPh sb="13" eb="14">
      <t>チョウ</t>
    </rPh>
    <rPh sb="21" eb="23">
      <t>キニュウ</t>
    </rPh>
    <phoneticPr fontId="3"/>
  </si>
  <si>
    <t>1年</t>
    <rPh sb="1" eb="2">
      <t>ネン</t>
    </rPh>
    <phoneticPr fontId="1"/>
  </si>
  <si>
    <t>算数セット</t>
    <rPh sb="0" eb="2">
      <t>サンスウ</t>
    </rPh>
    <phoneticPr fontId="1"/>
  </si>
  <si>
    <t>算数セット</t>
    <rPh sb="0" eb="2">
      <t>サンスウ</t>
    </rPh>
    <phoneticPr fontId="3"/>
  </si>
  <si>
    <t>算数</t>
    <rPh sb="0" eb="2">
      <t>サンスウ</t>
    </rPh>
    <phoneticPr fontId="1"/>
  </si>
  <si>
    <t>算数</t>
    <rPh sb="0" eb="2">
      <t>サンスウ</t>
    </rPh>
    <phoneticPr fontId="3"/>
  </si>
  <si>
    <t>道具箱</t>
    <rPh sb="0" eb="3">
      <t>ドウグバコ</t>
    </rPh>
    <phoneticPr fontId="1"/>
  </si>
  <si>
    <t>道具箱</t>
    <rPh sb="0" eb="3">
      <t>ドウグバコ</t>
    </rPh>
    <phoneticPr fontId="3"/>
  </si>
  <si>
    <t>その他</t>
    <rPh sb="2" eb="3">
      <t>タ</t>
    </rPh>
    <phoneticPr fontId="1"/>
  </si>
  <si>
    <t>その他</t>
    <rPh sb="2" eb="3">
      <t>タ</t>
    </rPh>
    <phoneticPr fontId="3"/>
  </si>
  <si>
    <t>3年</t>
    <rPh sb="1" eb="2">
      <t>ネン</t>
    </rPh>
    <phoneticPr fontId="1"/>
  </si>
  <si>
    <t>習字セット</t>
    <rPh sb="0" eb="2">
      <t>シュウジ</t>
    </rPh>
    <phoneticPr fontId="1"/>
  </si>
  <si>
    <t>習字セット</t>
    <rPh sb="0" eb="2">
      <t>シュウジ</t>
    </rPh>
    <phoneticPr fontId="3"/>
  </si>
  <si>
    <t>国語</t>
    <rPh sb="0" eb="2">
      <t>コクゴ</t>
    </rPh>
    <phoneticPr fontId="1"/>
  </si>
  <si>
    <t>4年</t>
    <rPh sb="1" eb="2">
      <t>ネン</t>
    </rPh>
    <phoneticPr fontId="1"/>
  </si>
  <si>
    <t>4年</t>
    <rPh sb="1" eb="2">
      <t>ネン</t>
    </rPh>
    <phoneticPr fontId="3"/>
  </si>
  <si>
    <t>彫刻刀</t>
    <rPh sb="0" eb="3">
      <t>チョウコクトウ</t>
    </rPh>
    <phoneticPr fontId="1"/>
  </si>
  <si>
    <t>絵の具セット</t>
    <rPh sb="0" eb="1">
      <t>エ</t>
    </rPh>
    <rPh sb="2" eb="3">
      <t>グ</t>
    </rPh>
    <phoneticPr fontId="1"/>
  </si>
  <si>
    <t>絵の具セット</t>
    <rPh sb="0" eb="1">
      <t>エ</t>
    </rPh>
    <rPh sb="2" eb="3">
      <t>グ</t>
    </rPh>
    <phoneticPr fontId="3"/>
  </si>
  <si>
    <t>図工</t>
    <rPh sb="0" eb="2">
      <t>ズコウ</t>
    </rPh>
    <phoneticPr fontId="1"/>
  </si>
  <si>
    <t>図工</t>
    <rPh sb="0" eb="2">
      <t>ズコウ</t>
    </rPh>
    <phoneticPr fontId="3"/>
  </si>
  <si>
    <t>5年</t>
    <rPh sb="1" eb="2">
      <t>ネン</t>
    </rPh>
    <phoneticPr fontId="1"/>
  </si>
  <si>
    <t>5年</t>
    <rPh sb="1" eb="2">
      <t>ネン</t>
    </rPh>
    <phoneticPr fontId="3"/>
  </si>
  <si>
    <t>裁縫道具セット</t>
    <rPh sb="0" eb="2">
      <t>サイホウ</t>
    </rPh>
    <rPh sb="2" eb="4">
      <t>ドウグ</t>
    </rPh>
    <phoneticPr fontId="1"/>
  </si>
  <si>
    <t>裁縫道具セット</t>
    <rPh sb="0" eb="2">
      <t>サイホウ</t>
    </rPh>
    <rPh sb="2" eb="4">
      <t>ドウグ</t>
    </rPh>
    <phoneticPr fontId="3"/>
  </si>
  <si>
    <t>家庭</t>
    <rPh sb="0" eb="2">
      <t>カテイ</t>
    </rPh>
    <phoneticPr fontId="1"/>
  </si>
  <si>
    <t>ソプラノリコーダー</t>
    <phoneticPr fontId="3"/>
  </si>
  <si>
    <t>鍵盤ハーモニカ</t>
    <rPh sb="0" eb="2">
      <t>ケンバン</t>
    </rPh>
    <phoneticPr fontId="1"/>
  </si>
  <si>
    <t>鍵盤ハーモニカ</t>
    <rPh sb="0" eb="2">
      <t>ケンバン</t>
    </rPh>
    <phoneticPr fontId="3"/>
  </si>
  <si>
    <t>音楽</t>
    <rPh sb="0" eb="2">
      <t>オンガク</t>
    </rPh>
    <phoneticPr fontId="1"/>
  </si>
  <si>
    <t>斡旋教材</t>
    <rPh sb="0" eb="2">
      <t>アッセン</t>
    </rPh>
    <rPh sb="2" eb="4">
      <t>キョウザイ</t>
    </rPh>
    <phoneticPr fontId="1"/>
  </si>
  <si>
    <t>6年</t>
    <rPh sb="1" eb="2">
      <t>ネン</t>
    </rPh>
    <phoneticPr fontId="1"/>
  </si>
  <si>
    <t>6年</t>
    <rPh sb="1" eb="2">
      <t>ネン</t>
    </rPh>
    <phoneticPr fontId="3"/>
  </si>
  <si>
    <t>卒業写真</t>
    <rPh sb="0" eb="2">
      <t>ソツギョウ</t>
    </rPh>
    <rPh sb="2" eb="4">
      <t>シャシン</t>
    </rPh>
    <phoneticPr fontId="3"/>
  </si>
  <si>
    <t>学級写真</t>
    <rPh sb="0" eb="2">
      <t>ガッキュウ</t>
    </rPh>
    <rPh sb="2" eb="4">
      <t>シャシン</t>
    </rPh>
    <phoneticPr fontId="3"/>
  </si>
  <si>
    <t>2年</t>
    <rPh sb="1" eb="2">
      <t>ネン</t>
    </rPh>
    <phoneticPr fontId="1"/>
  </si>
  <si>
    <t>学活</t>
    <rPh sb="0" eb="2">
      <t>ガッカツ</t>
    </rPh>
    <phoneticPr fontId="3"/>
  </si>
  <si>
    <t>学級活動用</t>
    <rPh sb="0" eb="2">
      <t>ガッキュウ</t>
    </rPh>
    <rPh sb="2" eb="5">
      <t>カツドウヨウ</t>
    </rPh>
    <phoneticPr fontId="3"/>
  </si>
  <si>
    <t>よめのまち三丁目</t>
    <rPh sb="5" eb="8">
      <t>サンチョウメ</t>
    </rPh>
    <phoneticPr fontId="3"/>
  </si>
  <si>
    <t>ストローでこんにちは</t>
    <phoneticPr fontId="3"/>
  </si>
  <si>
    <t>ときめきコンサート</t>
    <phoneticPr fontId="3"/>
  </si>
  <si>
    <t>まどからこんにちは</t>
    <phoneticPr fontId="3"/>
  </si>
  <si>
    <t>ひかりのプレゼント</t>
    <phoneticPr fontId="3"/>
  </si>
  <si>
    <t>にょきにょきとびだせ</t>
    <phoneticPr fontId="3"/>
  </si>
  <si>
    <t>マルチ観察バック</t>
    <rPh sb="3" eb="5">
      <t>カンサツ</t>
    </rPh>
    <phoneticPr fontId="3"/>
  </si>
  <si>
    <t>あさがおセット</t>
    <phoneticPr fontId="3"/>
  </si>
  <si>
    <t>生活</t>
    <rPh sb="0" eb="2">
      <t>セイカツ</t>
    </rPh>
    <phoneticPr fontId="1"/>
  </si>
  <si>
    <t>生活</t>
    <rPh sb="0" eb="2">
      <t>セイカツ</t>
    </rPh>
    <phoneticPr fontId="3"/>
  </si>
  <si>
    <t>ナップザック</t>
    <phoneticPr fontId="3"/>
  </si>
  <si>
    <t>ホワイトクラブ</t>
    <phoneticPr fontId="3"/>
  </si>
  <si>
    <t>糸のこスイスイ</t>
    <rPh sb="0" eb="1">
      <t>イト</t>
    </rPh>
    <phoneticPr fontId="3"/>
  </si>
  <si>
    <t>版画ベニヤ</t>
    <rPh sb="0" eb="2">
      <t>ハンガ</t>
    </rPh>
    <phoneticPr fontId="3"/>
  </si>
  <si>
    <t>ちゅうしゃき</t>
    <phoneticPr fontId="3"/>
  </si>
  <si>
    <t>くぎうちトントン</t>
    <phoneticPr fontId="3"/>
  </si>
  <si>
    <t>コロコロガーレ</t>
    <phoneticPr fontId="3"/>
  </si>
  <si>
    <t>電流と電磁石</t>
    <rPh sb="0" eb="2">
      <t>デンリュウ</t>
    </rPh>
    <rPh sb="3" eb="6">
      <t>デンジシャク</t>
    </rPh>
    <phoneticPr fontId="1"/>
  </si>
  <si>
    <t>電流と電磁石</t>
    <rPh sb="0" eb="2">
      <t>デンリュウ</t>
    </rPh>
    <rPh sb="3" eb="6">
      <t>デンジシャク</t>
    </rPh>
    <phoneticPr fontId="3"/>
  </si>
  <si>
    <t>光の形</t>
    <rPh sb="0" eb="1">
      <t>ヒカリ</t>
    </rPh>
    <rPh sb="2" eb="3">
      <t>カタチ</t>
    </rPh>
    <phoneticPr fontId="3"/>
  </si>
  <si>
    <t>電気のはたらき</t>
    <rPh sb="0" eb="2">
      <t>デンキ</t>
    </rPh>
    <phoneticPr fontId="1"/>
  </si>
  <si>
    <t>電気のはたらき</t>
    <rPh sb="0" eb="2">
      <t>デンキ</t>
    </rPh>
    <phoneticPr fontId="3"/>
  </si>
  <si>
    <t>豆電球と磁石</t>
    <rPh sb="0" eb="1">
      <t>マメ</t>
    </rPh>
    <rPh sb="1" eb="3">
      <t>デンキュウ</t>
    </rPh>
    <rPh sb="4" eb="6">
      <t>ジシャク</t>
    </rPh>
    <phoneticPr fontId="3"/>
  </si>
  <si>
    <t>風やゴムのはたらき</t>
    <rPh sb="0" eb="1">
      <t>カゼ</t>
    </rPh>
    <phoneticPr fontId="3"/>
  </si>
  <si>
    <t>理科</t>
    <rPh sb="0" eb="2">
      <t>リカ</t>
    </rPh>
    <phoneticPr fontId="1"/>
  </si>
  <si>
    <t>実験実習費</t>
    <rPh sb="0" eb="2">
      <t>ジッケン</t>
    </rPh>
    <rPh sb="2" eb="4">
      <t>ジッシュウ</t>
    </rPh>
    <rPh sb="4" eb="5">
      <t>ヒ</t>
    </rPh>
    <phoneticPr fontId="1"/>
  </si>
  <si>
    <t>実験実習費</t>
    <rPh sb="0" eb="2">
      <t>ジッケン</t>
    </rPh>
    <rPh sb="2" eb="4">
      <t>ジッシュウ</t>
    </rPh>
    <rPh sb="4" eb="5">
      <t>ヒ</t>
    </rPh>
    <phoneticPr fontId="3"/>
  </si>
  <si>
    <t>資料集</t>
    <rPh sb="0" eb="3">
      <t>シリョウシュウ</t>
    </rPh>
    <phoneticPr fontId="3"/>
  </si>
  <si>
    <t>資料集</t>
    <rPh sb="0" eb="2">
      <t>シリョウ</t>
    </rPh>
    <rPh sb="2" eb="3">
      <t>シュウ</t>
    </rPh>
    <phoneticPr fontId="3"/>
  </si>
  <si>
    <t>資料</t>
    <rPh sb="0" eb="2">
      <t>シリョウ</t>
    </rPh>
    <phoneticPr fontId="3"/>
  </si>
  <si>
    <t>学習ノート</t>
    <rPh sb="0" eb="2">
      <t>ガクシュウ</t>
    </rPh>
    <phoneticPr fontId="3"/>
  </si>
  <si>
    <t>計算ドリル上下</t>
    <rPh sb="0" eb="2">
      <t>ケイサン</t>
    </rPh>
    <rPh sb="5" eb="7">
      <t>ジョウゲ</t>
    </rPh>
    <phoneticPr fontId="3"/>
  </si>
  <si>
    <t>計算ドリル</t>
    <rPh sb="0" eb="2">
      <t>ケイサン</t>
    </rPh>
    <phoneticPr fontId="3"/>
  </si>
  <si>
    <t>さんすうどりる上下</t>
    <rPh sb="7" eb="9">
      <t>ジョウゲ</t>
    </rPh>
    <phoneticPr fontId="3"/>
  </si>
  <si>
    <t>まんてんスキルけいさん上下</t>
    <rPh sb="11" eb="13">
      <t>ジョウゲ</t>
    </rPh>
    <phoneticPr fontId="3"/>
  </si>
  <si>
    <t>漢字ドリル上下</t>
    <rPh sb="0" eb="2">
      <t>カンジ</t>
    </rPh>
    <rPh sb="5" eb="7">
      <t>ジョウゲ</t>
    </rPh>
    <phoneticPr fontId="3"/>
  </si>
  <si>
    <t>しょしゃノート</t>
    <phoneticPr fontId="3"/>
  </si>
  <si>
    <t>かんじがくしゅうノート</t>
    <phoneticPr fontId="3"/>
  </si>
  <si>
    <t>ひらがなのれんしゅう</t>
    <phoneticPr fontId="3"/>
  </si>
  <si>
    <t>ワーク・ドリル</t>
    <phoneticPr fontId="3"/>
  </si>
  <si>
    <t>前期後期</t>
    <rPh sb="0" eb="2">
      <t>ゼンキ</t>
    </rPh>
    <rPh sb="2" eb="4">
      <t>コウキ</t>
    </rPh>
    <phoneticPr fontId="3"/>
  </si>
  <si>
    <t>テスト</t>
    <phoneticPr fontId="3"/>
  </si>
  <si>
    <t>浜益小学校</t>
    <rPh sb="0" eb="2">
      <t>ハママス</t>
    </rPh>
    <rPh sb="2" eb="5">
      <t>ショウガッコウ</t>
    </rPh>
    <phoneticPr fontId="3"/>
  </si>
  <si>
    <t>配当予算で購入</t>
    <rPh sb="0" eb="2">
      <t>ハイトウ</t>
    </rPh>
    <rPh sb="2" eb="4">
      <t>ヨサン</t>
    </rPh>
    <rPh sb="5" eb="7">
      <t>コウニュウ</t>
    </rPh>
    <phoneticPr fontId="3"/>
  </si>
  <si>
    <t>購入していない</t>
    <rPh sb="0" eb="2">
      <t>コウニュウ</t>
    </rPh>
    <phoneticPr fontId="3"/>
  </si>
  <si>
    <t>書写ノート</t>
    <rPh sb="0" eb="2">
      <t>ショシャ</t>
    </rPh>
    <phoneticPr fontId="3"/>
  </si>
  <si>
    <t>書写</t>
    <rPh sb="0" eb="2">
      <t>ショシャ</t>
    </rPh>
    <phoneticPr fontId="3"/>
  </si>
  <si>
    <t>計算</t>
    <rPh sb="0" eb="2">
      <t>ケイサン</t>
    </rPh>
    <phoneticPr fontId="3"/>
  </si>
  <si>
    <t>漢字</t>
    <rPh sb="0" eb="2">
      <t>カンジ</t>
    </rPh>
    <phoneticPr fontId="1"/>
  </si>
  <si>
    <t>漢字</t>
    <rPh sb="0" eb="2">
      <t>カンジ</t>
    </rPh>
    <phoneticPr fontId="3"/>
  </si>
  <si>
    <t>単元テスト</t>
    <rPh sb="0" eb="2">
      <t>タンゲン</t>
    </rPh>
    <phoneticPr fontId="1"/>
  </si>
  <si>
    <t>単元テスト</t>
    <rPh sb="0" eb="2">
      <t>タンゲン</t>
    </rPh>
    <phoneticPr fontId="3"/>
  </si>
  <si>
    <t>厚田学園（前期）</t>
    <rPh sb="0" eb="2">
      <t>アツタ</t>
    </rPh>
    <rPh sb="2" eb="4">
      <t>ガクエン</t>
    </rPh>
    <rPh sb="5" eb="7">
      <t>ゼンキ</t>
    </rPh>
    <phoneticPr fontId="3"/>
  </si>
  <si>
    <t>活動費</t>
    <rPh sb="0" eb="2">
      <t>カツドウ</t>
    </rPh>
    <rPh sb="2" eb="3">
      <t>ヒ</t>
    </rPh>
    <phoneticPr fontId="3"/>
  </si>
  <si>
    <t>植物をそだてよう</t>
    <rPh sb="0" eb="2">
      <t>ショクブツ</t>
    </rPh>
    <phoneticPr fontId="3"/>
  </si>
  <si>
    <t>種・苗・農園関係</t>
    <rPh sb="0" eb="1">
      <t>タネ</t>
    </rPh>
    <rPh sb="2" eb="3">
      <t>ナエ</t>
    </rPh>
    <rPh sb="4" eb="6">
      <t>ノウエン</t>
    </rPh>
    <rPh sb="6" eb="8">
      <t>カンケイ</t>
    </rPh>
    <phoneticPr fontId="3"/>
  </si>
  <si>
    <t>実習</t>
    <rPh sb="0" eb="2">
      <t>ジッシュウ</t>
    </rPh>
    <phoneticPr fontId="3"/>
  </si>
  <si>
    <t>材料</t>
    <rPh sb="0" eb="2">
      <t>ザイリョウ</t>
    </rPh>
    <phoneticPr fontId="3"/>
  </si>
  <si>
    <t>メダカ・エサ</t>
    <phoneticPr fontId="3"/>
  </si>
  <si>
    <t>種・苗代</t>
    <rPh sb="0" eb="1">
      <t>タネ</t>
    </rPh>
    <rPh sb="2" eb="3">
      <t>ナエ</t>
    </rPh>
    <rPh sb="3" eb="4">
      <t>ダイ</t>
    </rPh>
    <phoneticPr fontId="3"/>
  </si>
  <si>
    <t>空気と水</t>
    <rPh sb="0" eb="2">
      <t>クウキ</t>
    </rPh>
    <rPh sb="3" eb="4">
      <t>ミズ</t>
    </rPh>
    <phoneticPr fontId="1"/>
  </si>
  <si>
    <t>空気と水</t>
    <rPh sb="0" eb="2">
      <t>クウキ</t>
    </rPh>
    <rPh sb="3" eb="4">
      <t>ミズ</t>
    </rPh>
    <phoneticPr fontId="3"/>
  </si>
  <si>
    <t>鉢花・種・苗・肥料</t>
    <rPh sb="0" eb="1">
      <t>ハチ</t>
    </rPh>
    <rPh sb="1" eb="2">
      <t>バナ</t>
    </rPh>
    <rPh sb="3" eb="4">
      <t>タネ</t>
    </rPh>
    <rPh sb="5" eb="6">
      <t>ナエ</t>
    </rPh>
    <rPh sb="7" eb="9">
      <t>ヒリョウ</t>
    </rPh>
    <phoneticPr fontId="3"/>
  </si>
  <si>
    <t>まめでんきゅうとじしゃく</t>
    <phoneticPr fontId="3"/>
  </si>
  <si>
    <t>夏休み帳</t>
    <rPh sb="0" eb="2">
      <t>ナツヤス</t>
    </rPh>
    <rPh sb="3" eb="4">
      <t>チョウ</t>
    </rPh>
    <phoneticPr fontId="1"/>
  </si>
  <si>
    <t>夏休み帳</t>
    <rPh sb="0" eb="2">
      <t>ナツヤス</t>
    </rPh>
    <rPh sb="3" eb="4">
      <t>チョウ</t>
    </rPh>
    <phoneticPr fontId="3"/>
  </si>
  <si>
    <t>くりかえし計算上下</t>
    <rPh sb="5" eb="7">
      <t>ケイサン</t>
    </rPh>
    <rPh sb="7" eb="9">
      <t>ジョウゲ</t>
    </rPh>
    <phoneticPr fontId="3"/>
  </si>
  <si>
    <t>くりかえし漢字上下</t>
    <rPh sb="5" eb="7">
      <t>カンジ</t>
    </rPh>
    <rPh sb="7" eb="9">
      <t>ジョウゲ</t>
    </rPh>
    <phoneticPr fontId="3"/>
  </si>
  <si>
    <t>ひらがな</t>
    <phoneticPr fontId="3"/>
  </si>
  <si>
    <t>上下</t>
    <rPh sb="0" eb="2">
      <t>ジョウゲ</t>
    </rPh>
    <phoneticPr fontId="3"/>
  </si>
  <si>
    <t>緑苑台小学校</t>
    <rPh sb="0" eb="3">
      <t>リョクエンダイ</t>
    </rPh>
    <rPh sb="3" eb="6">
      <t>ショウガッコウ</t>
    </rPh>
    <phoneticPr fontId="3"/>
  </si>
  <si>
    <t>フラットファイル他</t>
    <rPh sb="8" eb="9">
      <t>ホカ</t>
    </rPh>
    <phoneticPr fontId="3"/>
  </si>
  <si>
    <t>音楽シール</t>
    <rPh sb="0" eb="2">
      <t>オンガク</t>
    </rPh>
    <phoneticPr fontId="3"/>
  </si>
  <si>
    <t>馬のおもちゃの作り方</t>
    <rPh sb="0" eb="1">
      <t>ウマ</t>
    </rPh>
    <rPh sb="7" eb="8">
      <t>ツク</t>
    </rPh>
    <rPh sb="9" eb="10">
      <t>カタ</t>
    </rPh>
    <phoneticPr fontId="3"/>
  </si>
  <si>
    <t>苗・種他</t>
    <rPh sb="0" eb="1">
      <t>ナエ</t>
    </rPh>
    <rPh sb="2" eb="3">
      <t>タネ</t>
    </rPh>
    <rPh sb="3" eb="4">
      <t>ホカ</t>
    </rPh>
    <phoneticPr fontId="3"/>
  </si>
  <si>
    <t>アサガオセット他</t>
    <rPh sb="7" eb="8">
      <t>ホカ</t>
    </rPh>
    <phoneticPr fontId="3"/>
  </si>
  <si>
    <t>エプロン他</t>
    <rPh sb="4" eb="5">
      <t>ホカ</t>
    </rPh>
    <phoneticPr fontId="3"/>
  </si>
  <si>
    <t>ナップザック他</t>
    <rPh sb="6" eb="7">
      <t>ホカ</t>
    </rPh>
    <phoneticPr fontId="3"/>
  </si>
  <si>
    <t>アミアミアミーゴ他</t>
    <rPh sb="8" eb="9">
      <t>ホカ</t>
    </rPh>
    <phoneticPr fontId="3"/>
  </si>
  <si>
    <t>糸のこスイスイ他</t>
    <rPh sb="0" eb="1">
      <t>イト</t>
    </rPh>
    <rPh sb="7" eb="8">
      <t>ホカ</t>
    </rPh>
    <phoneticPr fontId="3"/>
  </si>
  <si>
    <t>コロコロレガーロ他</t>
    <rPh sb="8" eb="9">
      <t>ホカ</t>
    </rPh>
    <phoneticPr fontId="3"/>
  </si>
  <si>
    <t>くぎうちトントン他</t>
    <rPh sb="8" eb="9">
      <t>ホカ</t>
    </rPh>
    <phoneticPr fontId="3"/>
  </si>
  <si>
    <t>カラーセロファン７色セット他</t>
    <rPh sb="9" eb="10">
      <t>ショク</t>
    </rPh>
    <rPh sb="13" eb="14">
      <t>ホカ</t>
    </rPh>
    <phoneticPr fontId="3"/>
  </si>
  <si>
    <t>にょきにょきとびだせ他</t>
    <rPh sb="10" eb="11">
      <t>ホカ</t>
    </rPh>
    <phoneticPr fontId="3"/>
  </si>
  <si>
    <t>実験費</t>
    <rPh sb="0" eb="2">
      <t>ジッケン</t>
    </rPh>
    <rPh sb="2" eb="3">
      <t>ヒ</t>
    </rPh>
    <phoneticPr fontId="3"/>
  </si>
  <si>
    <t>電流と電磁石他</t>
    <rPh sb="0" eb="2">
      <t>デンリュウ</t>
    </rPh>
    <rPh sb="3" eb="6">
      <t>デンジシャク</t>
    </rPh>
    <rPh sb="6" eb="7">
      <t>ホカ</t>
    </rPh>
    <phoneticPr fontId="3"/>
  </si>
  <si>
    <t>電気のはたらき他</t>
    <rPh sb="0" eb="2">
      <t>デンキ</t>
    </rPh>
    <rPh sb="7" eb="8">
      <t>ホカ</t>
    </rPh>
    <phoneticPr fontId="3"/>
  </si>
  <si>
    <t>風やゴムのはたらき他</t>
    <rPh sb="0" eb="1">
      <t>カゼ</t>
    </rPh>
    <rPh sb="9" eb="10">
      <t>ホカ</t>
    </rPh>
    <phoneticPr fontId="3"/>
  </si>
  <si>
    <t>社会科資料集</t>
    <rPh sb="0" eb="3">
      <t>シャカイカ</t>
    </rPh>
    <rPh sb="3" eb="5">
      <t>シリョウ</t>
    </rPh>
    <rPh sb="5" eb="6">
      <t>シュウ</t>
    </rPh>
    <phoneticPr fontId="3"/>
  </si>
  <si>
    <t>ひらがな・カタカナ・漢字</t>
    <rPh sb="10" eb="12">
      <t>カンジ</t>
    </rPh>
    <phoneticPr fontId="3"/>
  </si>
  <si>
    <t>紅南小学校</t>
    <rPh sb="0" eb="1">
      <t>ベニ</t>
    </rPh>
    <rPh sb="1" eb="2">
      <t>ミナミ</t>
    </rPh>
    <rPh sb="2" eb="5">
      <t>ショウガッコウ</t>
    </rPh>
    <phoneticPr fontId="3"/>
  </si>
  <si>
    <t>教本含む</t>
    <rPh sb="0" eb="2">
      <t>キョウホン</t>
    </rPh>
    <rPh sb="1" eb="2">
      <t>ボン</t>
    </rPh>
    <rPh sb="2" eb="3">
      <t>フク</t>
    </rPh>
    <phoneticPr fontId="3"/>
  </si>
  <si>
    <t>クリアファイル</t>
    <phoneticPr fontId="3"/>
  </si>
  <si>
    <t>探検バック・あさがおセット・ファイル</t>
    <rPh sb="0" eb="2">
      <t>タンケン</t>
    </rPh>
    <phoneticPr fontId="3"/>
  </si>
  <si>
    <t>エプロン・実習費</t>
    <rPh sb="5" eb="7">
      <t>ジッシュウ</t>
    </rPh>
    <rPh sb="7" eb="8">
      <t>ヒ</t>
    </rPh>
    <phoneticPr fontId="3"/>
  </si>
  <si>
    <t>ナップザック・実習費</t>
    <rPh sb="7" eb="9">
      <t>ジッシュウ</t>
    </rPh>
    <rPh sb="9" eb="10">
      <t>ヒ</t>
    </rPh>
    <phoneticPr fontId="3"/>
  </si>
  <si>
    <t>くるくるクランク他</t>
    <rPh sb="8" eb="9">
      <t>ホカ</t>
    </rPh>
    <phoneticPr fontId="3"/>
  </si>
  <si>
    <t>窓あきパズル他</t>
    <rPh sb="0" eb="1">
      <t>マド</t>
    </rPh>
    <rPh sb="6" eb="7">
      <t>ホカ</t>
    </rPh>
    <phoneticPr fontId="3"/>
  </si>
  <si>
    <t>コロコロガーレ他</t>
    <rPh sb="7" eb="8">
      <t>ホカ</t>
    </rPh>
    <phoneticPr fontId="3"/>
  </si>
  <si>
    <t>ひかりのプレゼント他</t>
    <rPh sb="9" eb="10">
      <t>ホカ</t>
    </rPh>
    <phoneticPr fontId="3"/>
  </si>
  <si>
    <t>ふわらいとプライム他</t>
    <rPh sb="9" eb="10">
      <t>ホカ</t>
    </rPh>
    <phoneticPr fontId="3"/>
  </si>
  <si>
    <t>空気のはたらき他</t>
    <rPh sb="0" eb="2">
      <t>クウキ</t>
    </rPh>
    <rPh sb="7" eb="8">
      <t>ホカ</t>
    </rPh>
    <phoneticPr fontId="3"/>
  </si>
  <si>
    <t>ドリル</t>
    <phoneticPr fontId="3"/>
  </si>
  <si>
    <t>ドリル・九九カード</t>
    <rPh sb="4" eb="6">
      <t>クク</t>
    </rPh>
    <phoneticPr fontId="3"/>
  </si>
  <si>
    <t>期末テスト</t>
    <rPh sb="0" eb="2">
      <t>キマツ</t>
    </rPh>
    <phoneticPr fontId="3"/>
  </si>
  <si>
    <t>外国語</t>
    <rPh sb="0" eb="3">
      <t>ガイコクゴ</t>
    </rPh>
    <phoneticPr fontId="3"/>
  </si>
  <si>
    <t>花川南小学校</t>
    <rPh sb="0" eb="2">
      <t>ハナカワ</t>
    </rPh>
    <rPh sb="2" eb="3">
      <t>ミナミ</t>
    </rPh>
    <rPh sb="3" eb="6">
      <t>ショウガッコウ</t>
    </rPh>
    <phoneticPr fontId="3"/>
  </si>
  <si>
    <t>学級活動費</t>
    <rPh sb="0" eb="2">
      <t>ガッキュウ</t>
    </rPh>
    <rPh sb="2" eb="4">
      <t>カツドウ</t>
    </rPh>
    <rPh sb="4" eb="5">
      <t>ヒ</t>
    </rPh>
    <phoneticPr fontId="3"/>
  </si>
  <si>
    <t>掲示ホルダー・ファイル</t>
    <rPh sb="0" eb="2">
      <t>ケイジ</t>
    </rPh>
    <phoneticPr fontId="3"/>
  </si>
  <si>
    <t>調理実習</t>
    <rPh sb="0" eb="2">
      <t>チョウリ</t>
    </rPh>
    <rPh sb="2" eb="4">
      <t>ジッシュウ</t>
    </rPh>
    <phoneticPr fontId="3"/>
  </si>
  <si>
    <t>トートバック</t>
    <phoneticPr fontId="3"/>
  </si>
  <si>
    <t>エプロン</t>
    <phoneticPr fontId="3"/>
  </si>
  <si>
    <t>フィギュア芯材</t>
    <rPh sb="5" eb="7">
      <t>シンザイ</t>
    </rPh>
    <phoneticPr fontId="3"/>
  </si>
  <si>
    <t>メタルフォトスタンド</t>
    <phoneticPr fontId="3"/>
  </si>
  <si>
    <t>いろいろ針金Ｂ型</t>
    <rPh sb="4" eb="6">
      <t>ハリガネ</t>
    </rPh>
    <rPh sb="7" eb="8">
      <t>ガタ</t>
    </rPh>
    <phoneticPr fontId="3"/>
  </si>
  <si>
    <t>うきうきパズルＢセット</t>
    <phoneticPr fontId="3"/>
  </si>
  <si>
    <t>テラコッタ粘土</t>
    <rPh sb="5" eb="7">
      <t>ネンド</t>
    </rPh>
    <phoneticPr fontId="3"/>
  </si>
  <si>
    <t>ギコギコトントンＢ型</t>
    <rPh sb="9" eb="10">
      <t>ガタ</t>
    </rPh>
    <phoneticPr fontId="3"/>
  </si>
  <si>
    <t>タックステンドカッター付き</t>
    <rPh sb="11" eb="12">
      <t>ツ</t>
    </rPh>
    <phoneticPr fontId="3"/>
  </si>
  <si>
    <t>コロコロガーレＢ</t>
    <phoneticPr fontId="3"/>
  </si>
  <si>
    <t>図工材料</t>
    <rPh sb="0" eb="2">
      <t>ズコウ</t>
    </rPh>
    <rPh sb="2" eb="4">
      <t>ザイリョウ</t>
    </rPh>
    <phoneticPr fontId="3"/>
  </si>
  <si>
    <t>ホワイトクラブ粘土</t>
    <rPh sb="7" eb="9">
      <t>ネンド</t>
    </rPh>
    <phoneticPr fontId="3"/>
  </si>
  <si>
    <t>くぎ打ちトントンＢ型</t>
    <rPh sb="2" eb="3">
      <t>ウ</t>
    </rPh>
    <rPh sb="9" eb="10">
      <t>ガタ</t>
    </rPh>
    <phoneticPr fontId="3"/>
  </si>
  <si>
    <t>ぎゅっとしたい私のお友達</t>
    <rPh sb="7" eb="8">
      <t>ワタシ</t>
    </rPh>
    <rPh sb="10" eb="12">
      <t>トモダチ</t>
    </rPh>
    <phoneticPr fontId="3"/>
  </si>
  <si>
    <t>カラーペーパー</t>
    <phoneticPr fontId="3"/>
  </si>
  <si>
    <t>ステンドうちわ</t>
    <phoneticPr fontId="3"/>
  </si>
  <si>
    <t>紙コップ・紙皿</t>
    <rPh sb="0" eb="1">
      <t>カミ</t>
    </rPh>
    <rPh sb="5" eb="6">
      <t>カミ</t>
    </rPh>
    <rPh sb="6" eb="7">
      <t>ザラ</t>
    </rPh>
    <phoneticPr fontId="3"/>
  </si>
  <si>
    <t>空気と水Ｍ型</t>
    <rPh sb="0" eb="2">
      <t>クウキ</t>
    </rPh>
    <rPh sb="3" eb="4">
      <t>ミズ</t>
    </rPh>
    <rPh sb="5" eb="6">
      <t>ガタ</t>
    </rPh>
    <phoneticPr fontId="3"/>
  </si>
  <si>
    <t>電気の働きＦⅡ</t>
    <rPh sb="0" eb="2">
      <t>デンキ</t>
    </rPh>
    <rPh sb="3" eb="4">
      <t>ハタラ</t>
    </rPh>
    <phoneticPr fontId="3"/>
  </si>
  <si>
    <t>磁石マグネットシューター</t>
    <rPh sb="0" eb="2">
      <t>ジシャク</t>
    </rPh>
    <phoneticPr fontId="3"/>
  </si>
  <si>
    <t>豆電球Ｄ型</t>
    <rPh sb="0" eb="1">
      <t>マメ</t>
    </rPh>
    <rPh sb="1" eb="3">
      <t>デンキュウ</t>
    </rPh>
    <rPh sb="4" eb="5">
      <t>ガタ</t>
    </rPh>
    <phoneticPr fontId="3"/>
  </si>
  <si>
    <t>風やゴムの働き</t>
    <rPh sb="0" eb="1">
      <t>カゼ</t>
    </rPh>
    <rPh sb="5" eb="6">
      <t>ハタラ</t>
    </rPh>
    <phoneticPr fontId="3"/>
  </si>
  <si>
    <t>夏休みワークは夏期休業短縮のため購入無</t>
    <rPh sb="0" eb="2">
      <t>ナツヤス</t>
    </rPh>
    <rPh sb="7" eb="9">
      <t>カキ</t>
    </rPh>
    <rPh sb="9" eb="11">
      <t>キュウギョウ</t>
    </rPh>
    <rPh sb="11" eb="13">
      <t>タンシュク</t>
    </rPh>
    <rPh sb="16" eb="18">
      <t>コウニュウ</t>
    </rPh>
    <rPh sb="18" eb="19">
      <t>ナシ</t>
    </rPh>
    <phoneticPr fontId="3"/>
  </si>
  <si>
    <t>冬休み</t>
    <rPh sb="0" eb="2">
      <t>フユヤス</t>
    </rPh>
    <phoneticPr fontId="3"/>
  </si>
  <si>
    <t>算数ドリル上下</t>
    <rPh sb="0" eb="2">
      <t>サンスウ</t>
    </rPh>
    <rPh sb="5" eb="7">
      <t>ジョウゲ</t>
    </rPh>
    <phoneticPr fontId="3"/>
  </si>
  <si>
    <t>漢字・ひらがな</t>
    <rPh sb="0" eb="2">
      <t>カンジ</t>
    </rPh>
    <phoneticPr fontId="3"/>
  </si>
  <si>
    <t>理科テスト上下</t>
    <rPh sb="0" eb="2">
      <t>リカ</t>
    </rPh>
    <rPh sb="5" eb="7">
      <t>ジョウゲ</t>
    </rPh>
    <phoneticPr fontId="3"/>
  </si>
  <si>
    <t>社会テスト上下</t>
    <rPh sb="0" eb="2">
      <t>シャカイ</t>
    </rPh>
    <rPh sb="5" eb="7">
      <t>ジョウゲ</t>
    </rPh>
    <phoneticPr fontId="3"/>
  </si>
  <si>
    <t>社会テスト上</t>
    <rPh sb="0" eb="2">
      <t>シャカイ</t>
    </rPh>
    <rPh sb="5" eb="6">
      <t>ジョウ</t>
    </rPh>
    <phoneticPr fontId="3"/>
  </si>
  <si>
    <t>算数テスト上下</t>
    <rPh sb="0" eb="2">
      <t>サンスウ</t>
    </rPh>
    <rPh sb="5" eb="7">
      <t>ジョウゲ</t>
    </rPh>
    <phoneticPr fontId="3"/>
  </si>
  <si>
    <t>国語テスト上下</t>
    <rPh sb="0" eb="2">
      <t>コクゴ</t>
    </rPh>
    <rPh sb="5" eb="7">
      <t>ジョウゲ</t>
    </rPh>
    <phoneticPr fontId="3"/>
  </si>
  <si>
    <t>双葉小学校</t>
    <rPh sb="0" eb="2">
      <t>フタバ</t>
    </rPh>
    <rPh sb="2" eb="5">
      <t>ショウガッコウ</t>
    </rPh>
    <phoneticPr fontId="3"/>
  </si>
  <si>
    <t>購入していません</t>
    <rPh sb="0" eb="2">
      <t>コウニュウ</t>
    </rPh>
    <phoneticPr fontId="3"/>
  </si>
  <si>
    <t>本付き</t>
    <rPh sb="0" eb="1">
      <t>ホン</t>
    </rPh>
    <rPh sb="1" eb="2">
      <t>ツ</t>
    </rPh>
    <phoneticPr fontId="3"/>
  </si>
  <si>
    <t>クリアポケットファイル３２ポケット</t>
    <phoneticPr fontId="3"/>
  </si>
  <si>
    <t>ミニトマトの苗と土</t>
    <rPh sb="6" eb="7">
      <t>ナエ</t>
    </rPh>
    <rPh sb="8" eb="9">
      <t>ツチ</t>
    </rPh>
    <phoneticPr fontId="3"/>
  </si>
  <si>
    <t>クリアブックＢＡ４</t>
    <phoneticPr fontId="3"/>
  </si>
  <si>
    <t>掲示ホルダー（連結式）</t>
    <rPh sb="0" eb="2">
      <t>ケイジ</t>
    </rPh>
    <rPh sb="7" eb="9">
      <t>レンケツ</t>
    </rPh>
    <rPh sb="9" eb="10">
      <t>シキ</t>
    </rPh>
    <phoneticPr fontId="3"/>
  </si>
  <si>
    <t>たんけんバックＶ型</t>
    <rPh sb="8" eb="9">
      <t>カタ</t>
    </rPh>
    <phoneticPr fontId="3"/>
  </si>
  <si>
    <t>あさがおセット（ダイワＡ１）</t>
    <phoneticPr fontId="3"/>
  </si>
  <si>
    <t>調理実習費</t>
    <rPh sb="0" eb="2">
      <t>チョウリ</t>
    </rPh>
    <rPh sb="2" eb="4">
      <t>ジッシュウ</t>
    </rPh>
    <rPh sb="4" eb="5">
      <t>ヒ</t>
    </rPh>
    <phoneticPr fontId="3"/>
  </si>
  <si>
    <t>くるくるクランク</t>
    <phoneticPr fontId="3"/>
  </si>
  <si>
    <t>アミアミアミーゴ</t>
    <phoneticPr fontId="3"/>
  </si>
  <si>
    <t>画用紙・色画用紙</t>
    <rPh sb="0" eb="3">
      <t>ガヨウシ</t>
    </rPh>
    <rPh sb="4" eb="5">
      <t>イロ</t>
    </rPh>
    <rPh sb="5" eb="8">
      <t>ガヨウシ</t>
    </rPh>
    <phoneticPr fontId="3"/>
  </si>
  <si>
    <t>ワイヤーアート</t>
    <phoneticPr fontId="3"/>
  </si>
  <si>
    <t>彩色ボード版画Ｄ型</t>
    <rPh sb="0" eb="2">
      <t>サイショク</t>
    </rPh>
    <rPh sb="5" eb="7">
      <t>ハンガ</t>
    </rPh>
    <rPh sb="8" eb="9">
      <t>ガタ</t>
    </rPh>
    <phoneticPr fontId="3"/>
  </si>
  <si>
    <t>使える伝言板Ｓ型</t>
    <rPh sb="0" eb="1">
      <t>ツカ</t>
    </rPh>
    <rPh sb="3" eb="6">
      <t>デンゴンバン</t>
    </rPh>
    <rPh sb="7" eb="8">
      <t>ガタ</t>
    </rPh>
    <phoneticPr fontId="3"/>
  </si>
  <si>
    <t>ＮＰカラー版大判Ｂセット</t>
    <rPh sb="5" eb="6">
      <t>バン</t>
    </rPh>
    <rPh sb="6" eb="8">
      <t>オオバン</t>
    </rPh>
    <phoneticPr fontId="3"/>
  </si>
  <si>
    <t>タックスステンドクラフテリオ</t>
    <phoneticPr fontId="3"/>
  </si>
  <si>
    <t>ギコギココロコロ</t>
    <phoneticPr fontId="3"/>
  </si>
  <si>
    <t>版画氏</t>
    <rPh sb="0" eb="2">
      <t>ハンガ</t>
    </rPh>
    <rPh sb="2" eb="3">
      <t>シ</t>
    </rPh>
    <phoneticPr fontId="3"/>
  </si>
  <si>
    <t>くぎうちトントンＣ</t>
    <phoneticPr fontId="3"/>
  </si>
  <si>
    <t>昭和プライムＭ</t>
    <rPh sb="0" eb="2">
      <t>ショウワ</t>
    </rPh>
    <phoneticPr fontId="3"/>
  </si>
  <si>
    <t>くしゃくしゃぎゅ</t>
    <phoneticPr fontId="3"/>
  </si>
  <si>
    <t>作品バッグ</t>
    <rPh sb="0" eb="2">
      <t>サクヒン</t>
    </rPh>
    <phoneticPr fontId="3"/>
  </si>
  <si>
    <t>色画用紙・版画用紙・インク</t>
    <rPh sb="0" eb="1">
      <t>イロ</t>
    </rPh>
    <rPh sb="1" eb="4">
      <t>ガヨウシ</t>
    </rPh>
    <rPh sb="5" eb="7">
      <t>ハンガ</t>
    </rPh>
    <rPh sb="7" eb="9">
      <t>ヨウシ</t>
    </rPh>
    <phoneticPr fontId="3"/>
  </si>
  <si>
    <t>パステルカラーペーパー</t>
    <phoneticPr fontId="3"/>
  </si>
  <si>
    <t>紙粘土</t>
    <rPh sb="0" eb="1">
      <t>カミ</t>
    </rPh>
    <rPh sb="1" eb="3">
      <t>ネンド</t>
    </rPh>
    <phoneticPr fontId="3"/>
  </si>
  <si>
    <t>紙コップ・紙皿・ストロー・ビニル袋</t>
    <rPh sb="0" eb="1">
      <t>カミ</t>
    </rPh>
    <rPh sb="5" eb="6">
      <t>カミ</t>
    </rPh>
    <rPh sb="6" eb="7">
      <t>ザラ</t>
    </rPh>
    <rPh sb="16" eb="17">
      <t>ブクロ</t>
    </rPh>
    <phoneticPr fontId="3"/>
  </si>
  <si>
    <t>電流と電磁石　基本材料Ｄ型</t>
    <rPh sb="0" eb="2">
      <t>デンリュウ</t>
    </rPh>
    <rPh sb="3" eb="6">
      <t>デンジシャク</t>
    </rPh>
    <rPh sb="7" eb="9">
      <t>キホン</t>
    </rPh>
    <rPh sb="9" eb="11">
      <t>ザイリョウ</t>
    </rPh>
    <rPh sb="12" eb="13">
      <t>ガタ</t>
    </rPh>
    <phoneticPr fontId="3"/>
  </si>
  <si>
    <t>種・肥料</t>
    <rPh sb="0" eb="1">
      <t>タネ</t>
    </rPh>
    <rPh sb="2" eb="4">
      <t>ヒリョウ</t>
    </rPh>
    <phoneticPr fontId="3"/>
  </si>
  <si>
    <t>電気のはたらきＦⅡ</t>
    <rPh sb="0" eb="2">
      <t>デンキ</t>
    </rPh>
    <phoneticPr fontId="3"/>
  </si>
  <si>
    <t>種</t>
    <rPh sb="0" eb="1">
      <t>タネ</t>
    </rPh>
    <phoneticPr fontId="3"/>
  </si>
  <si>
    <t>まめでんきゅうとじしゃくＣＳ</t>
    <phoneticPr fontId="3"/>
  </si>
  <si>
    <t>しあげパワーアップ</t>
    <phoneticPr fontId="3"/>
  </si>
  <si>
    <t>冬休み帳</t>
    <rPh sb="0" eb="2">
      <t>フユヤス</t>
    </rPh>
    <rPh sb="3" eb="4">
      <t>チョウ</t>
    </rPh>
    <phoneticPr fontId="1"/>
  </si>
  <si>
    <t>冬休み帳</t>
    <rPh sb="0" eb="2">
      <t>フユヤス</t>
    </rPh>
    <rPh sb="3" eb="4">
      <t>チョウ</t>
    </rPh>
    <phoneticPr fontId="3"/>
  </si>
  <si>
    <t>くりかえし計算ドリル</t>
    <rPh sb="5" eb="7">
      <t>ケイサン</t>
    </rPh>
    <phoneticPr fontId="3"/>
  </si>
  <si>
    <t>くりかえし漢字ドリル</t>
    <rPh sb="5" eb="7">
      <t>カンジ</t>
    </rPh>
    <phoneticPr fontId="3"/>
  </si>
  <si>
    <t>かん字の学しゅう</t>
    <rPh sb="2" eb="3">
      <t>ジ</t>
    </rPh>
    <rPh sb="4" eb="5">
      <t>ガク</t>
    </rPh>
    <phoneticPr fontId="3"/>
  </si>
  <si>
    <t>ひらがなのれんしゅうノート</t>
    <phoneticPr fontId="3"/>
  </si>
  <si>
    <t>基礎基本の理科　期末なし</t>
    <rPh sb="0" eb="2">
      <t>キソ</t>
    </rPh>
    <rPh sb="2" eb="4">
      <t>キホン</t>
    </rPh>
    <rPh sb="5" eb="7">
      <t>リカ</t>
    </rPh>
    <rPh sb="8" eb="10">
      <t>キマツ</t>
    </rPh>
    <phoneticPr fontId="3"/>
  </si>
  <si>
    <t>理科テスト（上・下）</t>
    <rPh sb="0" eb="2">
      <t>リカ</t>
    </rPh>
    <rPh sb="6" eb="7">
      <t>ウエ</t>
    </rPh>
    <rPh sb="8" eb="9">
      <t>シタ</t>
    </rPh>
    <phoneticPr fontId="3"/>
  </si>
  <si>
    <t>理科Ａ北海道版ＢＳ期末なし</t>
    <rPh sb="0" eb="2">
      <t>リカ</t>
    </rPh>
    <rPh sb="3" eb="6">
      <t>ホッカイドウ</t>
    </rPh>
    <rPh sb="6" eb="7">
      <t>バン</t>
    </rPh>
    <rPh sb="9" eb="11">
      <t>キマツ</t>
    </rPh>
    <phoneticPr fontId="3"/>
  </si>
  <si>
    <t>基礎基本の理科Ａ上下</t>
    <rPh sb="0" eb="2">
      <t>キソ</t>
    </rPh>
    <rPh sb="2" eb="4">
      <t>キホン</t>
    </rPh>
    <rPh sb="5" eb="7">
      <t>リカ</t>
    </rPh>
    <rPh sb="8" eb="9">
      <t>ウエ</t>
    </rPh>
    <rPh sb="9" eb="10">
      <t>シタ</t>
    </rPh>
    <phoneticPr fontId="3"/>
  </si>
  <si>
    <t>基礎基本の社会　期末なし</t>
    <rPh sb="0" eb="2">
      <t>キソ</t>
    </rPh>
    <rPh sb="2" eb="4">
      <t>キホン</t>
    </rPh>
    <rPh sb="5" eb="7">
      <t>シャカイ</t>
    </rPh>
    <rPh sb="8" eb="10">
      <t>キマツ</t>
    </rPh>
    <phoneticPr fontId="3"/>
  </si>
  <si>
    <t>社会テストＡ+Ｐ（上・下）</t>
    <rPh sb="0" eb="2">
      <t>シャカイ</t>
    </rPh>
    <rPh sb="9" eb="10">
      <t>ウエ</t>
    </rPh>
    <rPh sb="11" eb="12">
      <t>シタ</t>
    </rPh>
    <phoneticPr fontId="3"/>
  </si>
  <si>
    <t>基礎基本の算数　期末なし</t>
    <rPh sb="0" eb="2">
      <t>キソ</t>
    </rPh>
    <rPh sb="2" eb="4">
      <t>キホン</t>
    </rPh>
    <rPh sb="5" eb="7">
      <t>サンスウ</t>
    </rPh>
    <rPh sb="8" eb="10">
      <t>キマツ</t>
    </rPh>
    <phoneticPr fontId="3"/>
  </si>
  <si>
    <t>算数テストＢ（上・下）</t>
    <rPh sb="0" eb="2">
      <t>サンスウ</t>
    </rPh>
    <rPh sb="7" eb="8">
      <t>ウエ</t>
    </rPh>
    <rPh sb="9" eb="10">
      <t>ゲ</t>
    </rPh>
    <phoneticPr fontId="3"/>
  </si>
  <si>
    <t>算数Ｃ</t>
    <rPh sb="0" eb="2">
      <t>サンスウ</t>
    </rPh>
    <phoneticPr fontId="3"/>
  </si>
  <si>
    <t>基礎基本の算数Ａ上・下</t>
    <rPh sb="0" eb="2">
      <t>キソ</t>
    </rPh>
    <rPh sb="2" eb="4">
      <t>キホン</t>
    </rPh>
    <rPh sb="5" eb="7">
      <t>サンスウ</t>
    </rPh>
    <rPh sb="8" eb="9">
      <t>ジョウ</t>
    </rPh>
    <rPh sb="10" eb="11">
      <t>ゲ</t>
    </rPh>
    <phoneticPr fontId="3"/>
  </si>
  <si>
    <t>算数テスト（上・下）</t>
    <rPh sb="0" eb="2">
      <t>サンスウ</t>
    </rPh>
    <rPh sb="6" eb="7">
      <t>ウエ</t>
    </rPh>
    <rPh sb="8" eb="9">
      <t>シタ</t>
    </rPh>
    <phoneticPr fontId="3"/>
  </si>
  <si>
    <t>さんすうテスト（上・下）ＡＢ期末なし</t>
    <rPh sb="8" eb="9">
      <t>ウエ</t>
    </rPh>
    <rPh sb="10" eb="11">
      <t>シタ</t>
    </rPh>
    <rPh sb="14" eb="16">
      <t>キマツ</t>
    </rPh>
    <phoneticPr fontId="3"/>
  </si>
  <si>
    <t>基礎基本の国語　期末なし</t>
    <rPh sb="0" eb="2">
      <t>キソ</t>
    </rPh>
    <rPh sb="2" eb="4">
      <t>キホン</t>
    </rPh>
    <rPh sb="5" eb="7">
      <t>コクゴ</t>
    </rPh>
    <rPh sb="8" eb="10">
      <t>キマツ</t>
    </rPh>
    <phoneticPr fontId="3"/>
  </si>
  <si>
    <t>国語テストＢ（上・下）</t>
    <rPh sb="0" eb="2">
      <t>コクゴ</t>
    </rPh>
    <rPh sb="7" eb="8">
      <t>ウエ</t>
    </rPh>
    <rPh sb="9" eb="10">
      <t>シタ</t>
    </rPh>
    <phoneticPr fontId="3"/>
  </si>
  <si>
    <t>国語Ａ北海道版Ｂ期末なし</t>
    <rPh sb="0" eb="2">
      <t>コクゴ</t>
    </rPh>
    <rPh sb="3" eb="6">
      <t>ホッカイドウ</t>
    </rPh>
    <rPh sb="6" eb="7">
      <t>バン</t>
    </rPh>
    <rPh sb="8" eb="10">
      <t>キマツ</t>
    </rPh>
    <phoneticPr fontId="3"/>
  </si>
  <si>
    <t>基礎基本の国語Ａ上・下</t>
    <rPh sb="0" eb="2">
      <t>キソ</t>
    </rPh>
    <rPh sb="2" eb="4">
      <t>キホン</t>
    </rPh>
    <rPh sb="5" eb="7">
      <t>コクゴ</t>
    </rPh>
    <rPh sb="8" eb="9">
      <t>ウエ</t>
    </rPh>
    <rPh sb="10" eb="11">
      <t>シタ</t>
    </rPh>
    <phoneticPr fontId="3"/>
  </si>
  <si>
    <t>国語テスト（上・下）</t>
    <rPh sb="0" eb="2">
      <t>コクゴ</t>
    </rPh>
    <rPh sb="6" eb="7">
      <t>ウエ</t>
    </rPh>
    <rPh sb="8" eb="9">
      <t>シタ</t>
    </rPh>
    <phoneticPr fontId="3"/>
  </si>
  <si>
    <t>こくごテスト（上・下）</t>
    <rPh sb="7" eb="8">
      <t>ジョウ</t>
    </rPh>
    <rPh sb="9" eb="10">
      <t>シタ</t>
    </rPh>
    <phoneticPr fontId="3"/>
  </si>
  <si>
    <t>南線小学校</t>
    <rPh sb="0" eb="1">
      <t>ミナミ</t>
    </rPh>
    <rPh sb="1" eb="2">
      <t>セン</t>
    </rPh>
    <rPh sb="2" eb="5">
      <t>ショウガッコウ</t>
    </rPh>
    <phoneticPr fontId="3"/>
  </si>
  <si>
    <t>スケッチブック</t>
  </si>
  <si>
    <t>あさがお栽培セット</t>
    <rPh sb="4" eb="6">
      <t>サイバイ</t>
    </rPh>
    <phoneticPr fontId="3"/>
  </si>
  <si>
    <t>調理実習費、エコバック</t>
    <rPh sb="0" eb="2">
      <t>チョウリ</t>
    </rPh>
    <rPh sb="2" eb="4">
      <t>ジッシュウ</t>
    </rPh>
    <rPh sb="4" eb="5">
      <t>ヒ</t>
    </rPh>
    <phoneticPr fontId="3"/>
  </si>
  <si>
    <t>調理実習費、エプロン</t>
    <rPh sb="0" eb="2">
      <t>チョウリ</t>
    </rPh>
    <rPh sb="2" eb="4">
      <t>ジッシュウ</t>
    </rPh>
    <rPh sb="4" eb="5">
      <t>ヒ</t>
    </rPh>
    <phoneticPr fontId="3"/>
  </si>
  <si>
    <t>くるくるクランク　他</t>
    <rPh sb="9" eb="10">
      <t>ホカ</t>
    </rPh>
    <phoneticPr fontId="3"/>
  </si>
  <si>
    <t>いろいろはりがね　他</t>
    <rPh sb="9" eb="10">
      <t>ホカ</t>
    </rPh>
    <phoneticPr fontId="3"/>
  </si>
  <si>
    <t>ギコギココロコロたのしいなかま　他</t>
    <rPh sb="16" eb="17">
      <t>ホカ</t>
    </rPh>
    <phoneticPr fontId="3"/>
  </si>
  <si>
    <t>８色タックカラー紙粘土　他</t>
    <rPh sb="1" eb="2">
      <t>ショク</t>
    </rPh>
    <rPh sb="8" eb="9">
      <t>カミ</t>
    </rPh>
    <rPh sb="9" eb="11">
      <t>ネンド</t>
    </rPh>
    <rPh sb="12" eb="13">
      <t>ホカ</t>
    </rPh>
    <phoneticPr fontId="3"/>
  </si>
  <si>
    <t>光のプレゼント　他</t>
    <rPh sb="0" eb="1">
      <t>ヒカリ</t>
    </rPh>
    <rPh sb="8" eb="9">
      <t>ホカ</t>
    </rPh>
    <phoneticPr fontId="3"/>
  </si>
  <si>
    <t>なにがでてくるかな　他</t>
    <rPh sb="10" eb="11">
      <t>ホカ</t>
    </rPh>
    <phoneticPr fontId="3"/>
  </si>
  <si>
    <t>電気のはたらき、空気と水</t>
    <rPh sb="0" eb="2">
      <t>デンキ</t>
    </rPh>
    <rPh sb="8" eb="10">
      <t>クウキ</t>
    </rPh>
    <rPh sb="11" eb="12">
      <t>ミズ</t>
    </rPh>
    <phoneticPr fontId="3"/>
  </si>
  <si>
    <t>じしゃく、風やゴムのはたらき</t>
    <rPh sb="5" eb="6">
      <t>カゼ</t>
    </rPh>
    <phoneticPr fontId="3"/>
  </si>
  <si>
    <t>冬休みドリル</t>
    <rPh sb="0" eb="2">
      <t>フユヤス</t>
    </rPh>
    <phoneticPr fontId="3"/>
  </si>
  <si>
    <t>4教科</t>
    <rPh sb="1" eb="3">
      <t>キョウカ</t>
    </rPh>
    <phoneticPr fontId="3"/>
  </si>
  <si>
    <t>夏休みドリル</t>
    <rPh sb="0" eb="2">
      <t>ナツヤス</t>
    </rPh>
    <phoneticPr fontId="3"/>
  </si>
  <si>
    <t>視写</t>
    <rPh sb="0" eb="2">
      <t>シシャ</t>
    </rPh>
    <phoneticPr fontId="3"/>
  </si>
  <si>
    <t>作文帳</t>
    <rPh sb="0" eb="2">
      <t>サクブン</t>
    </rPh>
    <rPh sb="2" eb="3">
      <t>チョウ</t>
    </rPh>
    <phoneticPr fontId="3"/>
  </si>
  <si>
    <t>ひらがな</t>
  </si>
  <si>
    <t>ワーク・ドリル</t>
  </si>
  <si>
    <t>保健</t>
    <rPh sb="0" eb="2">
      <t>ホケン</t>
    </rPh>
    <phoneticPr fontId="3"/>
  </si>
  <si>
    <t>テスト</t>
  </si>
  <si>
    <t>生振小学校</t>
    <rPh sb="0" eb="2">
      <t>オヤフル</t>
    </rPh>
    <rPh sb="2" eb="5">
      <t>ショウガッコウ</t>
    </rPh>
    <phoneticPr fontId="3"/>
  </si>
  <si>
    <t>洗えるフェルト</t>
    <rPh sb="0" eb="1">
      <t>アラ</t>
    </rPh>
    <phoneticPr fontId="3"/>
  </si>
  <si>
    <t>ランチャンマット</t>
    <phoneticPr fontId="3"/>
  </si>
  <si>
    <t>手足が動くらくらく芯材</t>
    <rPh sb="0" eb="2">
      <t>テアシ</t>
    </rPh>
    <rPh sb="3" eb="4">
      <t>ウゴ</t>
    </rPh>
    <rPh sb="9" eb="10">
      <t>シン</t>
    </rPh>
    <rPh sb="10" eb="11">
      <t>ザイ</t>
    </rPh>
    <phoneticPr fontId="3"/>
  </si>
  <si>
    <t>クリアフォトスタンド</t>
    <phoneticPr fontId="3"/>
  </si>
  <si>
    <t>クルクルクランク</t>
    <phoneticPr fontId="3"/>
  </si>
  <si>
    <t>いろいろはりがね</t>
    <phoneticPr fontId="3"/>
  </si>
  <si>
    <t>窓あきパズル</t>
    <rPh sb="0" eb="1">
      <t>マド</t>
    </rPh>
    <phoneticPr fontId="3"/>
  </si>
  <si>
    <t>タックステンド</t>
    <phoneticPr fontId="3"/>
  </si>
  <si>
    <t>ギコギコクリエーター</t>
    <phoneticPr fontId="3"/>
  </si>
  <si>
    <t>マグネットマジック</t>
    <phoneticPr fontId="3"/>
  </si>
  <si>
    <t>光と色のファンタジー</t>
    <rPh sb="0" eb="1">
      <t>ヒカリ</t>
    </rPh>
    <rPh sb="2" eb="3">
      <t>イロ</t>
    </rPh>
    <phoneticPr fontId="3"/>
  </si>
  <si>
    <t>作品バック</t>
    <rPh sb="0" eb="2">
      <t>サクヒン</t>
    </rPh>
    <phoneticPr fontId="3"/>
  </si>
  <si>
    <t>作品収納バック</t>
    <rPh sb="0" eb="2">
      <t>サクヒン</t>
    </rPh>
    <rPh sb="2" eb="4">
      <t>シュウノウ</t>
    </rPh>
    <phoneticPr fontId="3"/>
  </si>
  <si>
    <t>フラワーポップ</t>
    <phoneticPr fontId="3"/>
  </si>
  <si>
    <t>社会科資料集</t>
    <rPh sb="0" eb="2">
      <t>シャカイ</t>
    </rPh>
    <rPh sb="2" eb="3">
      <t>カ</t>
    </rPh>
    <rPh sb="3" eb="5">
      <t>シリョウ</t>
    </rPh>
    <rPh sb="5" eb="6">
      <t>シュウ</t>
    </rPh>
    <phoneticPr fontId="3"/>
  </si>
  <si>
    <t>サマー３２</t>
    <phoneticPr fontId="3"/>
  </si>
  <si>
    <t>サマースキル</t>
    <phoneticPr fontId="3"/>
  </si>
  <si>
    <t>夏休み</t>
    <rPh sb="0" eb="2">
      <t>ナツヤス</t>
    </rPh>
    <phoneticPr fontId="3"/>
  </si>
  <si>
    <t>くりかえしけいさんドリル</t>
    <phoneticPr fontId="3"/>
  </si>
  <si>
    <t>あかねこカタカナスキル</t>
    <phoneticPr fontId="3"/>
  </si>
  <si>
    <t>くりかえしかんじドリル</t>
    <phoneticPr fontId="3"/>
  </si>
  <si>
    <t>理科テスト</t>
    <rPh sb="0" eb="2">
      <t>リカ</t>
    </rPh>
    <phoneticPr fontId="3"/>
  </si>
  <si>
    <t>社会テスト</t>
    <rPh sb="0" eb="2">
      <t>シャカイ</t>
    </rPh>
    <phoneticPr fontId="3"/>
  </si>
  <si>
    <t>算数テスト</t>
    <rPh sb="0" eb="2">
      <t>サンスウ</t>
    </rPh>
    <phoneticPr fontId="3"/>
  </si>
  <si>
    <t>国語テスト</t>
    <rPh sb="0" eb="2">
      <t>コクゴ</t>
    </rPh>
    <phoneticPr fontId="3"/>
  </si>
  <si>
    <t>花川小学校</t>
    <rPh sb="0" eb="2">
      <t>ハナカワ</t>
    </rPh>
    <rPh sb="2" eb="5">
      <t>ショウガッコウ</t>
    </rPh>
    <phoneticPr fontId="3"/>
  </si>
  <si>
    <t>ソプラノリコーダー</t>
  </si>
  <si>
    <t>ミニトマト</t>
  </si>
  <si>
    <t>ナップザック調理実習</t>
    <rPh sb="6" eb="8">
      <t>チョウリ</t>
    </rPh>
    <rPh sb="8" eb="10">
      <t>ジッシュウ</t>
    </rPh>
    <phoneticPr fontId="1"/>
  </si>
  <si>
    <t>エプロン、調理実習</t>
    <rPh sb="5" eb="7">
      <t>チョウリ</t>
    </rPh>
    <rPh sb="7" eb="9">
      <t>ジッシュウ</t>
    </rPh>
    <phoneticPr fontId="1"/>
  </si>
  <si>
    <t>らくらく人の芯材　他</t>
    <rPh sb="4" eb="5">
      <t>ヒト</t>
    </rPh>
    <rPh sb="6" eb="7">
      <t>シン</t>
    </rPh>
    <rPh sb="7" eb="8">
      <t>ザイ</t>
    </rPh>
    <rPh sb="9" eb="10">
      <t>ホカ</t>
    </rPh>
    <phoneticPr fontId="1"/>
  </si>
  <si>
    <t>ﾐﾗｸﾙﾐﾗｰｽﾃｰｼﾞ　他</t>
    <rPh sb="13" eb="14">
      <t>ホカ</t>
    </rPh>
    <phoneticPr fontId="1"/>
  </si>
  <si>
    <t>ｶﾗｰｼﾅ版画板　他</t>
    <rPh sb="5" eb="7">
      <t>ハンガ</t>
    </rPh>
    <rPh sb="7" eb="8">
      <t>イタ</t>
    </rPh>
    <rPh sb="9" eb="10">
      <t>ホカ</t>
    </rPh>
    <phoneticPr fontId="1"/>
  </si>
  <si>
    <t>ﾎﾜｲﾄｸﾗﾌﾞ　他</t>
    <rPh sb="9" eb="10">
      <t>ホカ</t>
    </rPh>
    <phoneticPr fontId="1"/>
  </si>
  <si>
    <t>ｽﾃﾝｼﾙはんが　他</t>
    <rPh sb="9" eb="10">
      <t>ホカ</t>
    </rPh>
    <phoneticPr fontId="1"/>
  </si>
  <si>
    <t>8色ﾀｯｸｶﾗｰ紙版画　他</t>
    <rPh sb="1" eb="2">
      <t>イロ</t>
    </rPh>
    <rPh sb="8" eb="9">
      <t>カミ</t>
    </rPh>
    <rPh sb="9" eb="11">
      <t>ハンガ</t>
    </rPh>
    <rPh sb="12" eb="13">
      <t>ホカ</t>
    </rPh>
    <phoneticPr fontId="1"/>
  </si>
  <si>
    <t>まめでんきゅうとじしゃく</t>
  </si>
  <si>
    <t>風邪やゴムのはたらき</t>
    <rPh sb="0" eb="2">
      <t>カゼ</t>
    </rPh>
    <phoneticPr fontId="1"/>
  </si>
  <si>
    <t>ウィンタースキル</t>
  </si>
  <si>
    <t>夏季休業短縮のため購入中止</t>
    <rPh sb="0" eb="2">
      <t>カキ</t>
    </rPh>
    <rPh sb="2" eb="4">
      <t>キュウギョウ</t>
    </rPh>
    <rPh sb="4" eb="6">
      <t>タンシュク</t>
    </rPh>
    <rPh sb="9" eb="11">
      <t>コウニュウ</t>
    </rPh>
    <rPh sb="11" eb="13">
      <t>チュウシ</t>
    </rPh>
    <phoneticPr fontId="1"/>
  </si>
  <si>
    <t>サマースキル</t>
  </si>
  <si>
    <t>けいさん</t>
  </si>
  <si>
    <t>かん字</t>
    <rPh sb="2" eb="3">
      <t>ジ</t>
    </rPh>
    <phoneticPr fontId="1"/>
  </si>
  <si>
    <t>かんじ</t>
  </si>
  <si>
    <t>カタカナ</t>
  </si>
  <si>
    <t>ひらがな・すうじ</t>
  </si>
  <si>
    <t>社会</t>
    <rPh sb="0" eb="2">
      <t>シャカイ</t>
    </rPh>
    <phoneticPr fontId="15"/>
  </si>
  <si>
    <t>石狩八幡小学校</t>
    <rPh sb="0" eb="2">
      <t>イシカリ</t>
    </rPh>
    <rPh sb="2" eb="4">
      <t>ハチマン</t>
    </rPh>
    <rPh sb="4" eb="5">
      <t>ショウ</t>
    </rPh>
    <rPh sb="5" eb="7">
      <t>ガッコウ</t>
    </rPh>
    <phoneticPr fontId="1"/>
  </si>
  <si>
    <t>児童数</t>
    <rPh sb="0" eb="2">
      <t>ジドウ</t>
    </rPh>
    <rPh sb="2" eb="3">
      <t>スウ</t>
    </rPh>
    <phoneticPr fontId="3"/>
  </si>
  <si>
    <t>※　今年度の金額を入れてください。書けない場合は昨年度のものを。</t>
    <rPh sb="2" eb="4">
      <t>コトシ</t>
    </rPh>
    <rPh sb="4" eb="5">
      <t>ド</t>
    </rPh>
    <rPh sb="6" eb="8">
      <t>キンガク</t>
    </rPh>
    <rPh sb="9" eb="10">
      <t>イ</t>
    </rPh>
    <rPh sb="17" eb="18">
      <t>カ</t>
    </rPh>
    <rPh sb="21" eb="23">
      <t>バアイ</t>
    </rPh>
    <rPh sb="24" eb="27">
      <t>サクネンド</t>
    </rPh>
    <phoneticPr fontId="3"/>
  </si>
  <si>
    <t>クレヨン</t>
  </si>
  <si>
    <t>めだか</t>
  </si>
  <si>
    <t>メジャー</t>
  </si>
  <si>
    <t>クリアブック</t>
  </si>
  <si>
    <t>ミニトマトセット</t>
  </si>
  <si>
    <t>かんさつバック</t>
  </si>
  <si>
    <t>小学校一覧</t>
    <rPh sb="0" eb="3">
      <t>ショウガッコウ</t>
    </rPh>
    <rPh sb="3" eb="5">
      <t>イチラン</t>
    </rPh>
    <phoneticPr fontId="3"/>
  </si>
  <si>
    <t>石狩八幡小学校</t>
    <rPh sb="0" eb="2">
      <t>イシカリ</t>
    </rPh>
    <rPh sb="2" eb="4">
      <t>ハチマン</t>
    </rPh>
    <rPh sb="4" eb="7">
      <t>ショウガッコウ</t>
    </rPh>
    <phoneticPr fontId="3"/>
  </si>
  <si>
    <t>南線小学校</t>
    <rPh sb="0" eb="2">
      <t>ミナミセン</t>
    </rPh>
    <rPh sb="2" eb="5">
      <t>ショウガッコウ</t>
    </rPh>
    <phoneticPr fontId="3"/>
  </si>
  <si>
    <t>紅南小学校</t>
    <rPh sb="0" eb="1">
      <t>コウ</t>
    </rPh>
    <rPh sb="1" eb="2">
      <t>ナン</t>
    </rPh>
    <rPh sb="2" eb="3">
      <t>ショウ</t>
    </rPh>
    <rPh sb="3" eb="5">
      <t>ガッコウ</t>
    </rPh>
    <phoneticPr fontId="3"/>
  </si>
  <si>
    <t>実験実習費</t>
    <rPh sb="0" eb="5">
      <t>ジッケンジッシュウヒ</t>
    </rPh>
    <phoneticPr fontId="3"/>
  </si>
  <si>
    <t>学級活動用</t>
    <rPh sb="0" eb="5">
      <t>ガッキュウカツドウヨウ</t>
    </rPh>
    <phoneticPr fontId="3"/>
  </si>
  <si>
    <t>斡旋教材</t>
    <rPh sb="0" eb="4">
      <t>アッセンキョウザイ</t>
    </rPh>
    <phoneticPr fontId="3"/>
  </si>
  <si>
    <t>裁縫道具セット</t>
    <rPh sb="0" eb="4">
      <t>サイホウドウグ</t>
    </rPh>
    <phoneticPr fontId="3"/>
  </si>
  <si>
    <t>絵具セット</t>
    <rPh sb="0" eb="2">
      <t>エノグ</t>
    </rPh>
    <phoneticPr fontId="3"/>
  </si>
  <si>
    <t>石狩市立小中学校　公費化教材・消耗品調査
（小学校用　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チョウサ</t>
    </rPh>
    <rPh sb="22" eb="25">
      <t>ショウガッコウ</t>
    </rPh>
    <rPh sb="25" eb="26">
      <t>ヨウ</t>
    </rPh>
    <phoneticPr fontId="3"/>
  </si>
  <si>
    <t>石狩市立小中学校　公費化教材・消耗品調査
（中学校用　②）</t>
    <rPh sb="0" eb="4">
      <t>イシカリシリツ</t>
    </rPh>
    <rPh sb="4" eb="6">
      <t>ショウチュウ</t>
    </rPh>
    <rPh sb="6" eb="8">
      <t>ガッコウ</t>
    </rPh>
    <rPh sb="9" eb="11">
      <t>コウヒ</t>
    </rPh>
    <rPh sb="11" eb="12">
      <t>カ</t>
    </rPh>
    <rPh sb="12" eb="14">
      <t>キョウザイ</t>
    </rPh>
    <rPh sb="15" eb="18">
      <t>ショウモウヒン</t>
    </rPh>
    <rPh sb="18" eb="20">
      <t>チョウサ</t>
    </rPh>
    <rPh sb="22" eb="25">
      <t>チュウガッコウ</t>
    </rPh>
    <rPh sb="25" eb="26">
      <t>ヨウ</t>
    </rPh>
    <phoneticPr fontId="3"/>
  </si>
  <si>
    <t>厚田学園(前期)</t>
    <rPh sb="0" eb="4">
      <t>アツタガクエン</t>
    </rPh>
    <rPh sb="5" eb="7">
      <t>ゼンキ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</si>
</sst>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@&quot;#,##0"/>
    <numFmt numFmtId="177" formatCode="0&quot;名&quot;"/>
    <numFmt numFmtId="178" formatCode="0&quot;年&quot;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UD デジタル 教科書体 N-R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38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8" fillId="0" borderId="0" xfId="2" applyFont="1" applyFill="1">
      <alignment vertical="center"/>
    </xf>
    <xf numFmtId="0" fontId="8" fillId="0" borderId="0" xfId="3" applyFont="1" applyAlignment="1">
      <alignment vertical="center"/>
    </xf>
    <xf numFmtId="0" fontId="8" fillId="0" borderId="4" xfId="3" applyFont="1" applyBorder="1" applyAlignment="1">
      <alignment vertical="center" shrinkToFit="1"/>
    </xf>
    <xf numFmtId="0" fontId="8" fillId="0" borderId="27" xfId="3" applyFont="1" applyBorder="1" applyAlignment="1">
      <alignment vertical="center" shrinkToFit="1"/>
    </xf>
    <xf numFmtId="0" fontId="8" fillId="0" borderId="3" xfId="3" applyFont="1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/>
    </xf>
    <xf numFmtId="0" fontId="8" fillId="0" borderId="28" xfId="3" applyFont="1" applyBorder="1" applyAlignment="1">
      <alignment vertical="center" shrinkToFit="1"/>
    </xf>
    <xf numFmtId="0" fontId="10" fillId="0" borderId="17" xfId="3" applyFont="1" applyBorder="1" applyAlignment="1">
      <alignment vertical="center" shrinkToFit="1"/>
    </xf>
    <xf numFmtId="3" fontId="10" fillId="0" borderId="17" xfId="3" applyNumberFormat="1" applyFont="1" applyBorder="1" applyAlignment="1">
      <alignment vertical="center"/>
    </xf>
    <xf numFmtId="0" fontId="10" fillId="0" borderId="29" xfId="3" applyFont="1" applyBorder="1" applyAlignment="1">
      <alignment vertical="center" shrinkToFit="1"/>
    </xf>
    <xf numFmtId="0" fontId="10" fillId="0" borderId="30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176" fontId="10" fillId="0" borderId="29" xfId="3" applyNumberFormat="1" applyFont="1" applyBorder="1" applyAlignment="1">
      <alignment vertical="center"/>
    </xf>
    <xf numFmtId="3" fontId="10" fillId="0" borderId="29" xfId="3" applyNumberFormat="1" applyFont="1" applyBorder="1" applyAlignment="1">
      <alignment vertical="center"/>
    </xf>
    <xf numFmtId="0" fontId="8" fillId="0" borderId="29" xfId="3" applyFont="1" applyBorder="1" applyAlignment="1">
      <alignment vertical="center"/>
    </xf>
    <xf numFmtId="0" fontId="8" fillId="0" borderId="32" xfId="3" applyFont="1" applyBorder="1" applyAlignment="1">
      <alignment vertical="center"/>
    </xf>
    <xf numFmtId="0" fontId="10" fillId="0" borderId="21" xfId="3" applyFont="1" applyBorder="1" applyAlignment="1">
      <alignment vertical="center" shrinkToFit="1"/>
    </xf>
    <xf numFmtId="3" fontId="10" fillId="0" borderId="21" xfId="3" applyNumberFormat="1" applyFont="1" applyBorder="1" applyAlignment="1">
      <alignment vertical="center"/>
    </xf>
    <xf numFmtId="0" fontId="10" fillId="0" borderId="33" xfId="3" applyFont="1" applyBorder="1" applyAlignment="1">
      <alignment horizontal="center" vertical="center"/>
    </xf>
    <xf numFmtId="176" fontId="10" fillId="0" borderId="34" xfId="3" applyNumberFormat="1" applyFont="1" applyBorder="1" applyAlignment="1">
      <alignment vertical="center"/>
    </xf>
    <xf numFmtId="3" fontId="10" fillId="0" borderId="34" xfId="3" applyNumberFormat="1" applyFont="1" applyBorder="1" applyAlignment="1">
      <alignment vertical="center"/>
    </xf>
    <xf numFmtId="0" fontId="8" fillId="0" borderId="34" xfId="3" applyFont="1" applyBorder="1" applyAlignment="1">
      <alignment vertical="center"/>
    </xf>
    <xf numFmtId="0" fontId="10" fillId="0" borderId="28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176" fontId="10" fillId="0" borderId="36" xfId="3" applyNumberFormat="1" applyFont="1" applyBorder="1" applyAlignment="1">
      <alignment vertical="center"/>
    </xf>
    <xf numFmtId="3" fontId="10" fillId="0" borderId="36" xfId="3" applyNumberFormat="1" applyFont="1" applyBorder="1" applyAlignment="1">
      <alignment vertical="center"/>
    </xf>
    <xf numFmtId="0" fontId="8" fillId="0" borderId="36" xfId="3" applyFont="1" applyBorder="1" applyAlignment="1">
      <alignment vertical="center"/>
    </xf>
    <xf numFmtId="0" fontId="10" fillId="0" borderId="37" xfId="3" applyFont="1" applyBorder="1" applyAlignment="1">
      <alignment horizontal="center" vertical="center"/>
    </xf>
    <xf numFmtId="0" fontId="10" fillId="0" borderId="38" xfId="3" applyFont="1" applyBorder="1" applyAlignment="1">
      <alignment horizontal="center" vertical="center"/>
    </xf>
    <xf numFmtId="0" fontId="10" fillId="0" borderId="17" xfId="3" applyFont="1" applyBorder="1" applyAlignment="1">
      <alignment vertical="center"/>
    </xf>
    <xf numFmtId="0" fontId="10" fillId="0" borderId="21" xfId="3" applyFont="1" applyBorder="1" applyAlignment="1">
      <alignment vertical="center"/>
    </xf>
    <xf numFmtId="0" fontId="11" fillId="0" borderId="21" xfId="3" applyFont="1" applyBorder="1" applyAlignment="1">
      <alignment vertical="center"/>
    </xf>
    <xf numFmtId="0" fontId="10" fillId="0" borderId="34" xfId="3" applyFont="1" applyBorder="1" applyAlignment="1">
      <alignment vertical="center" shrinkToFit="1"/>
    </xf>
    <xf numFmtId="0" fontId="10" fillId="0" borderId="36" xfId="3" applyFont="1" applyBorder="1" applyAlignment="1">
      <alignment vertical="center" shrinkToFit="1"/>
    </xf>
    <xf numFmtId="0" fontId="8" fillId="0" borderId="39" xfId="3" applyFont="1" applyBorder="1" applyAlignment="1">
      <alignment vertical="center" shrinkToFit="1"/>
    </xf>
    <xf numFmtId="0" fontId="10" fillId="0" borderId="39" xfId="3" applyFont="1" applyBorder="1" applyAlignment="1">
      <alignment vertical="center" shrinkToFit="1"/>
    </xf>
    <xf numFmtId="3" fontId="10" fillId="0" borderId="39" xfId="3" applyNumberFormat="1" applyFont="1" applyBorder="1" applyAlignment="1">
      <alignment vertical="center"/>
    </xf>
    <xf numFmtId="0" fontId="10" fillId="0" borderId="40" xfId="3" applyFont="1" applyBorder="1" applyAlignment="1">
      <alignment vertical="center" shrinkToFit="1"/>
    </xf>
    <xf numFmtId="0" fontId="10" fillId="0" borderId="41" xfId="3" applyFont="1" applyBorder="1" applyAlignment="1">
      <alignment horizontal="center" vertical="center"/>
    </xf>
    <xf numFmtId="177" fontId="10" fillId="0" borderId="42" xfId="3" applyNumberFormat="1" applyFont="1" applyBorder="1" applyAlignment="1">
      <alignment horizontal="center" vertical="center"/>
    </xf>
    <xf numFmtId="176" fontId="10" fillId="0" borderId="40" xfId="3" applyNumberFormat="1" applyFont="1" applyBorder="1" applyAlignment="1">
      <alignment vertical="center"/>
    </xf>
    <xf numFmtId="3" fontId="10" fillId="0" borderId="40" xfId="3" applyNumberFormat="1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177" fontId="10" fillId="0" borderId="33" xfId="3" applyNumberFormat="1" applyFont="1" applyBorder="1" applyAlignment="1">
      <alignment horizontal="center" vertical="center"/>
    </xf>
    <xf numFmtId="177" fontId="10" fillId="0" borderId="35" xfId="3" applyNumberFormat="1" applyFont="1" applyBorder="1" applyAlignment="1">
      <alignment horizontal="center" vertical="center"/>
    </xf>
    <xf numFmtId="177" fontId="10" fillId="0" borderId="31" xfId="3" applyNumberFormat="1" applyFont="1" applyBorder="1" applyAlignment="1">
      <alignment horizontal="center" vertical="center"/>
    </xf>
    <xf numFmtId="0" fontId="8" fillId="0" borderId="21" xfId="3" applyFont="1" applyBorder="1" applyAlignment="1">
      <alignment vertical="center" shrinkToFit="1"/>
    </xf>
    <xf numFmtId="0" fontId="8" fillId="0" borderId="21" xfId="3" applyFont="1" applyBorder="1" applyAlignment="1">
      <alignment vertical="center"/>
    </xf>
    <xf numFmtId="0" fontId="10" fillId="0" borderId="41" xfId="3" applyFont="1" applyBorder="1" applyAlignment="1">
      <alignment vertical="center"/>
    </xf>
    <xf numFmtId="0" fontId="10" fillId="0" borderId="42" xfId="3" applyFont="1" applyBorder="1" applyAlignment="1">
      <alignment horizontal="center" vertical="center"/>
    </xf>
    <xf numFmtId="0" fontId="10" fillId="0" borderId="43" xfId="3" applyFont="1" applyBorder="1" applyAlignment="1">
      <alignment vertical="center"/>
    </xf>
    <xf numFmtId="0" fontId="10" fillId="0" borderId="32" xfId="3" applyFont="1" applyBorder="1" applyAlignment="1">
      <alignment vertical="center"/>
    </xf>
    <xf numFmtId="3" fontId="10" fillId="0" borderId="17" xfId="3" applyNumberFormat="1" applyFont="1" applyBorder="1" applyAlignment="1">
      <alignment vertical="center" shrinkToFit="1"/>
    </xf>
    <xf numFmtId="0" fontId="10" fillId="0" borderId="43" xfId="3" applyFont="1" applyBorder="1" applyAlignment="1">
      <alignment horizontal="center" vertical="center"/>
    </xf>
    <xf numFmtId="0" fontId="10" fillId="2" borderId="21" xfId="3" applyFont="1" applyFill="1" applyBorder="1" applyAlignment="1">
      <alignment vertical="center" shrinkToFit="1"/>
    </xf>
    <xf numFmtId="0" fontId="10" fillId="2" borderId="21" xfId="3" applyFont="1" applyFill="1" applyBorder="1" applyAlignment="1">
      <alignment vertical="center"/>
    </xf>
    <xf numFmtId="0" fontId="10" fillId="2" borderId="44" xfId="3" applyFont="1" applyFill="1" applyBorder="1" applyAlignment="1">
      <alignment vertical="center" shrinkToFit="1"/>
    </xf>
    <xf numFmtId="0" fontId="10" fillId="2" borderId="43" xfId="3" applyFont="1" applyFill="1" applyBorder="1" applyAlignment="1">
      <alignment vertical="center"/>
    </xf>
    <xf numFmtId="177" fontId="10" fillId="2" borderId="33" xfId="3" applyNumberFormat="1" applyFont="1" applyFill="1" applyBorder="1" applyAlignment="1">
      <alignment vertical="center"/>
    </xf>
    <xf numFmtId="176" fontId="10" fillId="2" borderId="44" xfId="3" applyNumberFormat="1" applyFont="1" applyFill="1" applyBorder="1" applyAlignment="1">
      <alignment vertical="center"/>
    </xf>
    <xf numFmtId="3" fontId="10" fillId="2" borderId="34" xfId="3" applyNumberFormat="1" applyFont="1" applyFill="1" applyBorder="1" applyAlignment="1">
      <alignment vertical="center"/>
    </xf>
    <xf numFmtId="0" fontId="8" fillId="2" borderId="44" xfId="3" applyFont="1" applyFill="1" applyBorder="1" applyAlignment="1">
      <alignment vertical="center"/>
    </xf>
    <xf numFmtId="0" fontId="10" fillId="2" borderId="32" xfId="3" applyFont="1" applyFill="1" applyBorder="1" applyAlignment="1">
      <alignment vertical="center"/>
    </xf>
    <xf numFmtId="177" fontId="10" fillId="2" borderId="14" xfId="3" applyNumberFormat="1" applyFont="1" applyFill="1" applyBorder="1" applyAlignment="1">
      <alignment vertical="center"/>
    </xf>
    <xf numFmtId="176" fontId="10" fillId="2" borderId="21" xfId="3" applyNumberFormat="1" applyFont="1" applyFill="1" applyBorder="1" applyAlignment="1">
      <alignment vertical="center"/>
    </xf>
    <xf numFmtId="3" fontId="10" fillId="2" borderId="36" xfId="3" applyNumberFormat="1" applyFont="1" applyFill="1" applyBorder="1" applyAlignment="1">
      <alignment vertical="center"/>
    </xf>
    <xf numFmtId="0" fontId="8" fillId="2" borderId="21" xfId="3" applyFont="1" applyFill="1" applyBorder="1" applyAlignment="1">
      <alignment vertical="center"/>
    </xf>
    <xf numFmtId="0" fontId="8" fillId="0" borderId="45" xfId="3" applyFont="1" applyBorder="1" applyAlignment="1">
      <alignment horizontal="center" vertical="center" shrinkToFit="1"/>
    </xf>
    <xf numFmtId="0" fontId="10" fillId="0" borderId="30" xfId="3" applyFont="1" applyBorder="1" applyAlignment="1">
      <alignment vertical="center"/>
    </xf>
    <xf numFmtId="0" fontId="10" fillId="0" borderId="46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3" fontId="10" fillId="0" borderId="48" xfId="3" applyNumberFormat="1" applyFont="1" applyBorder="1" applyAlignment="1">
      <alignment vertical="center"/>
    </xf>
    <xf numFmtId="0" fontId="10" fillId="0" borderId="48" xfId="3" applyFont="1" applyBorder="1" applyAlignment="1">
      <alignment vertical="center" shrinkToFit="1"/>
    </xf>
    <xf numFmtId="0" fontId="10" fillId="0" borderId="49" xfId="3" applyFont="1" applyBorder="1" applyAlignment="1">
      <alignment vertical="center"/>
    </xf>
    <xf numFmtId="176" fontId="10" fillId="0" borderId="48" xfId="3" applyNumberFormat="1" applyFont="1" applyBorder="1" applyAlignment="1">
      <alignment vertical="center"/>
    </xf>
    <xf numFmtId="0" fontId="8" fillId="0" borderId="48" xfId="3" applyFont="1" applyBorder="1" applyAlignment="1">
      <alignment vertical="center"/>
    </xf>
    <xf numFmtId="3" fontId="10" fillId="0" borderId="44" xfId="3" applyNumberFormat="1" applyFont="1" applyBorder="1" applyAlignment="1">
      <alignment vertical="center"/>
    </xf>
    <xf numFmtId="0" fontId="10" fillId="0" borderId="44" xfId="3" applyFont="1" applyBorder="1" applyAlignment="1">
      <alignment vertical="center" shrinkToFit="1"/>
    </xf>
    <xf numFmtId="176" fontId="10" fillId="0" borderId="44" xfId="3" applyNumberFormat="1" applyFont="1" applyBorder="1" applyAlignment="1">
      <alignment vertical="center"/>
    </xf>
    <xf numFmtId="0" fontId="8" fillId="0" borderId="44" xfId="3" applyFont="1" applyBorder="1" applyAlignment="1">
      <alignment vertical="center"/>
    </xf>
    <xf numFmtId="0" fontId="10" fillId="0" borderId="44" xfId="3" applyFont="1" applyBorder="1" applyAlignment="1">
      <alignment vertical="center"/>
    </xf>
    <xf numFmtId="0" fontId="10" fillId="0" borderId="34" xfId="3" applyFont="1" applyBorder="1" applyAlignment="1">
      <alignment vertical="center"/>
    </xf>
    <xf numFmtId="0" fontId="10" fillId="0" borderId="36" xfId="3" applyFont="1" applyBorder="1" applyAlignment="1">
      <alignment vertical="center"/>
    </xf>
    <xf numFmtId="0" fontId="10" fillId="0" borderId="29" xfId="3" applyFont="1" applyBorder="1" applyAlignment="1">
      <alignment vertical="center"/>
    </xf>
    <xf numFmtId="0" fontId="8" fillId="0" borderId="40" xfId="3" applyFont="1" applyBorder="1" applyAlignment="1">
      <alignment vertical="center" shrinkToFit="1"/>
    </xf>
    <xf numFmtId="0" fontId="8" fillId="0" borderId="0" xfId="3" applyFont="1" applyBorder="1" applyAlignment="1">
      <alignment vertical="center"/>
    </xf>
    <xf numFmtId="0" fontId="8" fillId="0" borderId="34" xfId="3" applyFont="1" applyBorder="1" applyAlignment="1">
      <alignment vertical="center" shrinkToFit="1"/>
    </xf>
    <xf numFmtId="3" fontId="10" fillId="0" borderId="6" xfId="3" applyNumberFormat="1" applyFont="1" applyBorder="1" applyAlignment="1">
      <alignment vertical="center"/>
    </xf>
    <xf numFmtId="3" fontId="10" fillId="0" borderId="21" xfId="3" applyNumberFormat="1" applyFont="1" applyBorder="1" applyAlignment="1">
      <alignment vertical="center" shrinkToFit="1"/>
    </xf>
    <xf numFmtId="0" fontId="10" fillId="0" borderId="3" xfId="3" applyFont="1" applyBorder="1" applyAlignment="1">
      <alignment vertical="center" shrinkToFit="1"/>
    </xf>
    <xf numFmtId="0" fontId="10" fillId="0" borderId="50" xfId="3" applyFont="1" applyBorder="1" applyAlignment="1">
      <alignment horizontal="center" vertical="center"/>
    </xf>
    <xf numFmtId="0" fontId="8" fillId="0" borderId="51" xfId="3" applyFont="1" applyBorder="1" applyAlignment="1">
      <alignment vertical="center" shrinkToFit="1"/>
    </xf>
    <xf numFmtId="0" fontId="10" fillId="0" borderId="51" xfId="3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/>
    </xf>
    <xf numFmtId="0" fontId="8" fillId="0" borderId="52" xfId="3" applyFont="1" applyBorder="1" applyAlignment="1">
      <alignment vertical="center" shrinkToFit="1"/>
    </xf>
    <xf numFmtId="0" fontId="10" fillId="0" borderId="41" xfId="3" applyFont="1" applyBorder="1" applyAlignment="1">
      <alignment vertical="center" shrinkToFit="1"/>
    </xf>
    <xf numFmtId="177" fontId="10" fillId="0" borderId="42" xfId="3" applyNumberFormat="1" applyFont="1" applyBorder="1" applyAlignment="1">
      <alignment vertical="center"/>
    </xf>
    <xf numFmtId="0" fontId="10" fillId="0" borderId="40" xfId="3" applyFont="1" applyBorder="1" applyAlignment="1">
      <alignment vertical="center"/>
    </xf>
    <xf numFmtId="0" fontId="10" fillId="0" borderId="30" xfId="3" applyFont="1" applyBorder="1" applyAlignment="1">
      <alignment vertical="center" shrinkToFit="1"/>
    </xf>
    <xf numFmtId="177" fontId="10" fillId="0" borderId="31" xfId="3" applyNumberFormat="1" applyFont="1" applyBorder="1" applyAlignment="1">
      <alignment vertical="center"/>
    </xf>
    <xf numFmtId="0" fontId="10" fillId="0" borderId="28" xfId="3" applyFont="1" applyBorder="1" applyAlignment="1">
      <alignment vertical="center" shrinkToFit="1"/>
    </xf>
    <xf numFmtId="177" fontId="10" fillId="0" borderId="11" xfId="3" applyNumberFormat="1" applyFont="1" applyBorder="1" applyAlignment="1">
      <alignment vertical="center"/>
    </xf>
    <xf numFmtId="176" fontId="10" fillId="0" borderId="17" xfId="3" applyNumberFormat="1" applyFont="1" applyBorder="1" applyAlignment="1">
      <alignment vertical="center"/>
    </xf>
    <xf numFmtId="0" fontId="12" fillId="0" borderId="29" xfId="3" applyFont="1" applyBorder="1" applyAlignment="1">
      <alignment vertical="center"/>
    </xf>
    <xf numFmtId="0" fontId="12" fillId="0" borderId="44" xfId="3" applyFont="1" applyBorder="1" applyAlignment="1">
      <alignment vertical="center"/>
    </xf>
    <xf numFmtId="176" fontId="10" fillId="0" borderId="21" xfId="3" applyNumberFormat="1" applyFont="1" applyBorder="1" applyAlignment="1">
      <alignment vertical="center"/>
    </xf>
    <xf numFmtId="0" fontId="12" fillId="0" borderId="21" xfId="3" applyFont="1" applyBorder="1" applyAlignment="1">
      <alignment vertical="center"/>
    </xf>
    <xf numFmtId="0" fontId="10" fillId="0" borderId="37" xfId="3" applyFont="1" applyBorder="1" applyAlignment="1">
      <alignment vertical="center" shrinkToFit="1"/>
    </xf>
    <xf numFmtId="177" fontId="10" fillId="0" borderId="33" xfId="3" applyNumberFormat="1" applyFont="1" applyBorder="1" applyAlignment="1">
      <alignment vertical="center"/>
    </xf>
    <xf numFmtId="0" fontId="12" fillId="0" borderId="34" xfId="3" applyFont="1" applyBorder="1" applyAlignment="1">
      <alignment vertical="center"/>
    </xf>
    <xf numFmtId="0" fontId="12" fillId="0" borderId="36" xfId="3" applyFont="1" applyBorder="1" applyAlignment="1">
      <alignment vertical="center"/>
    </xf>
    <xf numFmtId="0" fontId="10" fillId="0" borderId="38" xfId="3" applyFont="1" applyBorder="1" applyAlignment="1">
      <alignment vertical="center" shrinkToFit="1"/>
    </xf>
    <xf numFmtId="177" fontId="10" fillId="0" borderId="35" xfId="3" applyNumberFormat="1" applyFont="1" applyBorder="1" applyAlignment="1">
      <alignment vertical="center"/>
    </xf>
    <xf numFmtId="0" fontId="10" fillId="0" borderId="6" xfId="3" applyFont="1" applyBorder="1" applyAlignment="1">
      <alignment vertical="center" shrinkToFit="1"/>
    </xf>
    <xf numFmtId="0" fontId="10" fillId="0" borderId="6" xfId="3" applyFont="1" applyBorder="1" applyAlignment="1">
      <alignment vertical="center"/>
    </xf>
    <xf numFmtId="0" fontId="10" fillId="0" borderId="50" xfId="3" applyFont="1" applyBorder="1" applyAlignment="1">
      <alignment vertical="center" shrinkToFit="1"/>
    </xf>
    <xf numFmtId="177" fontId="10" fillId="0" borderId="46" xfId="3" applyNumberFormat="1" applyFont="1" applyBorder="1" applyAlignment="1">
      <alignment vertical="center"/>
    </xf>
    <xf numFmtId="0" fontId="10" fillId="0" borderId="48" xfId="3" applyFont="1" applyBorder="1" applyAlignment="1">
      <alignment vertical="center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24" xfId="3" applyFont="1" applyBorder="1" applyAlignment="1">
      <alignment horizontal="center" vertical="center" shrinkToFit="1"/>
    </xf>
    <xf numFmtId="0" fontId="8" fillId="0" borderId="57" xfId="3" applyFont="1" applyBorder="1" applyAlignment="1">
      <alignment horizontal="center" vertical="center" shrinkToFit="1"/>
    </xf>
    <xf numFmtId="177" fontId="8" fillId="0" borderId="55" xfId="3" applyNumberFormat="1" applyFont="1" applyBorder="1" applyAlignment="1">
      <alignment vertical="center"/>
    </xf>
    <xf numFmtId="177" fontId="8" fillId="0" borderId="12" xfId="3" applyNumberFormat="1" applyFont="1" applyBorder="1" applyAlignment="1">
      <alignment vertical="center"/>
    </xf>
    <xf numFmtId="177" fontId="8" fillId="0" borderId="25" xfId="3" applyNumberFormat="1" applyFont="1" applyBorder="1" applyAlignment="1">
      <alignment vertical="center"/>
    </xf>
    <xf numFmtId="0" fontId="8" fillId="0" borderId="24" xfId="3" applyFont="1" applyBorder="1" applyAlignment="1">
      <alignment horizontal="center" vertical="center" shrinkToFit="1"/>
    </xf>
    <xf numFmtId="0" fontId="8" fillId="0" borderId="25" xfId="3" applyFont="1" applyBorder="1" applyAlignment="1">
      <alignment horizontal="center" vertical="center" shrinkToFit="1"/>
    </xf>
    <xf numFmtId="0" fontId="10" fillId="0" borderId="34" xfId="3" applyFont="1" applyBorder="1" applyAlignment="1">
      <alignment horizontal="center" vertical="center" shrinkToFit="1"/>
    </xf>
    <xf numFmtId="176" fontId="10" fillId="0" borderId="34" xfId="3" applyNumberFormat="1" applyFont="1" applyBorder="1" applyAlignment="1">
      <alignment horizontal="right" vertical="center" shrinkToFit="1"/>
    </xf>
    <xf numFmtId="3" fontId="10" fillId="0" borderId="34" xfId="3" applyNumberFormat="1" applyFont="1" applyBorder="1" applyAlignment="1">
      <alignment horizontal="right" vertical="center" shrinkToFit="1"/>
    </xf>
    <xf numFmtId="0" fontId="8" fillId="0" borderId="60" xfId="3" applyFont="1" applyBorder="1" applyAlignment="1">
      <alignment horizontal="left" vertical="center" shrinkToFit="1"/>
    </xf>
    <xf numFmtId="0" fontId="10" fillId="0" borderId="48" xfId="3" applyFont="1" applyBorder="1" applyAlignment="1">
      <alignment horizontal="center" vertical="center" shrinkToFit="1"/>
    </xf>
    <xf numFmtId="176" fontId="10" fillId="0" borderId="48" xfId="3" applyNumberFormat="1" applyFont="1" applyBorder="1" applyAlignment="1">
      <alignment horizontal="right" vertical="center" shrinkToFit="1"/>
    </xf>
    <xf numFmtId="3" fontId="10" fillId="0" borderId="48" xfId="3" applyNumberFormat="1" applyFont="1" applyBorder="1" applyAlignment="1">
      <alignment horizontal="right" vertical="center" shrinkToFit="1"/>
    </xf>
    <xf numFmtId="0" fontId="8" fillId="0" borderId="61" xfId="3" applyFont="1" applyBorder="1" applyAlignment="1">
      <alignment horizontal="left" vertical="center" shrinkToFit="1"/>
    </xf>
    <xf numFmtId="0" fontId="10" fillId="0" borderId="29" xfId="3" applyFont="1" applyBorder="1" applyAlignment="1">
      <alignment horizontal="center" vertical="center" shrinkToFit="1"/>
    </xf>
    <xf numFmtId="176" fontId="10" fillId="0" borderId="29" xfId="3" applyNumberFormat="1" applyFont="1" applyBorder="1" applyAlignment="1">
      <alignment horizontal="right" vertical="center" shrinkToFit="1"/>
    </xf>
    <xf numFmtId="3" fontId="10" fillId="0" borderId="29" xfId="3" applyNumberFormat="1" applyFont="1" applyBorder="1" applyAlignment="1">
      <alignment horizontal="right" vertical="center" shrinkToFit="1"/>
    </xf>
    <xf numFmtId="0" fontId="8" fillId="0" borderId="59" xfId="3" applyFont="1" applyBorder="1" applyAlignment="1">
      <alignment horizontal="left" vertical="center" shrinkToFit="1"/>
    </xf>
    <xf numFmtId="0" fontId="10" fillId="0" borderId="29" xfId="3" applyFont="1" applyFill="1" applyBorder="1" applyAlignment="1">
      <alignment horizontal="center" vertical="center" shrinkToFit="1"/>
    </xf>
    <xf numFmtId="176" fontId="10" fillId="0" borderId="29" xfId="3" applyNumberFormat="1" applyFont="1" applyFill="1" applyBorder="1" applyAlignment="1">
      <alignment horizontal="right" vertical="center" shrinkToFit="1"/>
    </xf>
    <xf numFmtId="0" fontId="8" fillId="0" borderId="59" xfId="3" applyFont="1" applyFill="1" applyBorder="1" applyAlignment="1">
      <alignment horizontal="left" vertical="center" shrinkToFit="1"/>
    </xf>
    <xf numFmtId="0" fontId="10" fillId="0" borderId="34" xfId="3" applyFont="1" applyFill="1" applyBorder="1" applyAlignment="1">
      <alignment horizontal="center" vertical="center" shrinkToFit="1"/>
    </xf>
    <xf numFmtId="176" fontId="10" fillId="0" borderId="34" xfId="3" applyNumberFormat="1" applyFont="1" applyFill="1" applyBorder="1" applyAlignment="1">
      <alignment horizontal="right" vertical="center" shrinkToFit="1"/>
    </xf>
    <xf numFmtId="0" fontId="8" fillId="0" borderId="60" xfId="3" applyFont="1" applyFill="1" applyBorder="1" applyAlignment="1">
      <alignment horizontal="left" vertical="center" shrinkToFit="1"/>
    </xf>
    <xf numFmtId="0" fontId="10" fillId="0" borderId="64" xfId="3" applyFont="1" applyFill="1" applyBorder="1" applyAlignment="1">
      <alignment horizontal="center" vertical="center" shrinkToFit="1"/>
    </xf>
    <xf numFmtId="0" fontId="10" fillId="0" borderId="64" xfId="3" applyFont="1" applyBorder="1" applyAlignment="1">
      <alignment horizontal="center" vertical="center" shrinkToFit="1"/>
    </xf>
    <xf numFmtId="176" fontId="10" fillId="0" borderId="64" xfId="3" applyNumberFormat="1" applyFont="1" applyFill="1" applyBorder="1" applyAlignment="1">
      <alignment horizontal="right" vertical="center" shrinkToFit="1"/>
    </xf>
    <xf numFmtId="3" fontId="10" fillId="0" borderId="64" xfId="3" applyNumberFormat="1" applyFont="1" applyBorder="1" applyAlignment="1">
      <alignment horizontal="right" vertical="center" shrinkToFit="1"/>
    </xf>
    <xf numFmtId="0" fontId="8" fillId="0" borderId="65" xfId="3" applyFont="1" applyBorder="1" applyAlignment="1">
      <alignment horizontal="left" vertical="center" shrinkToFit="1"/>
    </xf>
    <xf numFmtId="3" fontId="10" fillId="0" borderId="34" xfId="3" applyNumberFormat="1" applyFont="1" applyBorder="1" applyAlignment="1">
      <alignment horizontal="center" vertical="center" shrinkToFit="1"/>
    </xf>
    <xf numFmtId="3" fontId="10" fillId="0" borderId="48" xfId="3" applyNumberFormat="1" applyFont="1" applyBorder="1" applyAlignment="1">
      <alignment horizontal="center" vertical="center" shrinkToFit="1"/>
    </xf>
    <xf numFmtId="3" fontId="10" fillId="0" borderId="29" xfId="3" applyNumberFormat="1" applyFont="1" applyBorder="1" applyAlignment="1">
      <alignment horizontal="center" vertical="center" shrinkToFit="1"/>
    </xf>
    <xf numFmtId="0" fontId="8" fillId="0" borderId="34" xfId="3" applyFont="1" applyBorder="1" applyAlignment="1">
      <alignment horizontal="center" vertical="top" shrinkToFit="1"/>
    </xf>
    <xf numFmtId="0" fontId="8" fillId="0" borderId="64" xfId="3" applyFont="1" applyBorder="1" applyAlignment="1">
      <alignment horizontal="center" vertical="top" shrinkToFit="1"/>
    </xf>
    <xf numFmtId="0" fontId="8" fillId="0" borderId="34" xfId="3" applyFont="1" applyBorder="1" applyAlignment="1">
      <alignment horizontal="center" vertical="center" shrinkToFit="1"/>
    </xf>
    <xf numFmtId="0" fontId="8" fillId="0" borderId="64" xfId="3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3" xfId="2" applyFont="1" applyFill="1" applyBorder="1">
      <alignment vertical="center"/>
    </xf>
    <xf numFmtId="3" fontId="10" fillId="0" borderId="3" xfId="3" applyNumberFormat="1" applyFont="1" applyFill="1" applyBorder="1" applyAlignment="1">
      <alignment vertical="center"/>
    </xf>
    <xf numFmtId="176" fontId="10" fillId="0" borderId="3" xfId="3" applyNumberFormat="1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 shrinkToFit="1"/>
    </xf>
    <xf numFmtId="0" fontId="10" fillId="0" borderId="6" xfId="3" applyFont="1" applyFill="1" applyBorder="1" applyAlignment="1">
      <alignment vertical="center"/>
    </xf>
    <xf numFmtId="0" fontId="10" fillId="0" borderId="21" xfId="3" applyFont="1" applyFill="1" applyBorder="1" applyAlignment="1">
      <alignment vertical="center"/>
    </xf>
    <xf numFmtId="0" fontId="10" fillId="0" borderId="17" xfId="3" applyFont="1" applyFill="1" applyBorder="1" applyAlignment="1">
      <alignment vertical="center"/>
    </xf>
    <xf numFmtId="3" fontId="10" fillId="0" borderId="3" xfId="3" applyNumberFormat="1" applyFont="1" applyBorder="1" applyAlignment="1">
      <alignment vertical="center"/>
    </xf>
    <xf numFmtId="176" fontId="10" fillId="0" borderId="3" xfId="3" applyNumberFormat="1" applyFont="1" applyBorder="1" applyAlignment="1">
      <alignment vertical="center"/>
    </xf>
    <xf numFmtId="177" fontId="10" fillId="0" borderId="3" xfId="3" applyNumberFormat="1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 shrinkToFit="1"/>
    </xf>
    <xf numFmtId="3" fontId="13" fillId="0" borderId="21" xfId="3" applyNumberFormat="1" applyFont="1" applyBorder="1" applyAlignment="1">
      <alignment vertical="center"/>
    </xf>
    <xf numFmtId="3" fontId="13" fillId="0" borderId="17" xfId="3" applyNumberFormat="1" applyFont="1" applyBorder="1" applyAlignment="1">
      <alignment vertical="center"/>
    </xf>
    <xf numFmtId="3" fontId="13" fillId="0" borderId="21" xfId="3" applyNumberFormat="1" applyFont="1" applyBorder="1" applyAlignment="1">
      <alignment vertical="center" shrinkToFit="1"/>
    </xf>
    <xf numFmtId="3" fontId="13" fillId="0" borderId="17" xfId="3" applyNumberFormat="1" applyFont="1" applyBorder="1" applyAlignment="1">
      <alignment vertical="center" shrinkToFit="1"/>
    </xf>
    <xf numFmtId="0" fontId="8" fillId="0" borderId="3" xfId="3" applyFont="1" applyFill="1" applyBorder="1" applyAlignment="1">
      <alignment vertical="center" shrinkToFit="1"/>
    </xf>
    <xf numFmtId="0" fontId="8" fillId="0" borderId="3" xfId="3" applyFont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10" fillId="0" borderId="21" xfId="3" applyFont="1" applyFill="1" applyBorder="1" applyAlignment="1">
      <alignment vertical="center" shrinkToFit="1"/>
    </xf>
    <xf numFmtId="3" fontId="13" fillId="0" borderId="3" xfId="3" applyNumberFormat="1" applyFont="1" applyBorder="1" applyAlignment="1">
      <alignment vertical="center"/>
    </xf>
    <xf numFmtId="0" fontId="10" fillId="0" borderId="3" xfId="3" applyFont="1" applyFill="1" applyBorder="1" applyAlignment="1">
      <alignment horizontal="left" vertical="center" shrinkToFit="1"/>
    </xf>
    <xf numFmtId="3" fontId="10" fillId="0" borderId="21" xfId="3" applyNumberFormat="1" applyFont="1" applyFill="1" applyBorder="1" applyAlignment="1">
      <alignment vertical="center"/>
    </xf>
    <xf numFmtId="3" fontId="13" fillId="0" borderId="21" xfId="3" applyNumberFormat="1" applyFont="1" applyFill="1" applyBorder="1" applyAlignment="1">
      <alignment vertical="center"/>
    </xf>
    <xf numFmtId="0" fontId="14" fillId="0" borderId="3" xfId="3" applyFont="1" applyFill="1" applyBorder="1" applyAlignment="1">
      <alignment vertical="center" shrinkToFit="1"/>
    </xf>
    <xf numFmtId="0" fontId="8" fillId="0" borderId="39" xfId="3" applyFont="1" applyBorder="1" applyAlignment="1">
      <alignment vertical="center"/>
    </xf>
    <xf numFmtId="176" fontId="10" fillId="0" borderId="39" xfId="3" applyNumberFormat="1" applyFont="1" applyBorder="1" applyAlignment="1">
      <alignment vertical="center"/>
    </xf>
    <xf numFmtId="177" fontId="10" fillId="0" borderId="39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0" fontId="10" fillId="0" borderId="39" xfId="3" applyFont="1" applyBorder="1" applyAlignment="1">
      <alignment horizontal="left" vertical="center" shrinkToFit="1"/>
    </xf>
    <xf numFmtId="0" fontId="8" fillId="0" borderId="21" xfId="3" applyFont="1" applyFill="1" applyBorder="1" applyAlignment="1">
      <alignment vertical="center"/>
    </xf>
    <xf numFmtId="176" fontId="10" fillId="0" borderId="21" xfId="3" applyNumberFormat="1" applyFont="1" applyFill="1" applyBorder="1" applyAlignment="1">
      <alignment vertical="center"/>
    </xf>
    <xf numFmtId="177" fontId="10" fillId="0" borderId="21" xfId="3" applyNumberFormat="1" applyFont="1" applyFill="1" applyBorder="1" applyAlignment="1">
      <alignment vertical="center"/>
    </xf>
    <xf numFmtId="0" fontId="10" fillId="0" borderId="32" xfId="3" applyFont="1" applyFill="1" applyBorder="1" applyAlignment="1">
      <alignment vertical="center"/>
    </xf>
    <xf numFmtId="0" fontId="10" fillId="0" borderId="6" xfId="3" applyFont="1" applyFill="1" applyBorder="1" applyAlignment="1">
      <alignment vertical="center" shrinkToFit="1"/>
    </xf>
    <xf numFmtId="178" fontId="10" fillId="0" borderId="3" xfId="3" applyNumberFormat="1" applyFont="1" applyBorder="1" applyAlignment="1">
      <alignment vertical="center"/>
    </xf>
    <xf numFmtId="3" fontId="10" fillId="3" borderId="3" xfId="3" applyNumberFormat="1" applyFont="1" applyFill="1" applyBorder="1" applyAlignment="1">
      <alignment vertical="center"/>
    </xf>
    <xf numFmtId="176" fontId="10" fillId="3" borderId="3" xfId="3" applyNumberFormat="1" applyFont="1" applyFill="1" applyBorder="1" applyAlignment="1">
      <alignment vertical="center"/>
    </xf>
    <xf numFmtId="177" fontId="10" fillId="3" borderId="3" xfId="3" applyNumberFormat="1" applyFont="1" applyFill="1" applyBorder="1" applyAlignment="1">
      <alignment vertical="center"/>
    </xf>
    <xf numFmtId="0" fontId="10" fillId="3" borderId="3" xfId="3" applyFont="1" applyFill="1" applyBorder="1" applyAlignment="1">
      <alignment vertical="center"/>
    </xf>
    <xf numFmtId="0" fontId="10" fillId="3" borderId="3" xfId="3" applyFont="1" applyFill="1" applyBorder="1" applyAlignment="1">
      <alignment horizontal="left" vertical="center" shrinkToFit="1"/>
    </xf>
    <xf numFmtId="3" fontId="10" fillId="3" borderId="21" xfId="3" applyNumberFormat="1" applyFont="1" applyFill="1" applyBorder="1" applyAlignment="1">
      <alignment vertical="center" shrinkToFit="1"/>
    </xf>
    <xf numFmtId="3" fontId="13" fillId="3" borderId="21" xfId="3" applyNumberFormat="1" applyFont="1" applyFill="1" applyBorder="1" applyAlignment="1">
      <alignment vertical="center"/>
    </xf>
    <xf numFmtId="3" fontId="10" fillId="0" borderId="6" xfId="3" applyNumberFormat="1" applyFont="1" applyFill="1" applyBorder="1" applyAlignment="1">
      <alignment vertical="center"/>
    </xf>
    <xf numFmtId="177" fontId="10" fillId="0" borderId="21" xfId="3" applyNumberFormat="1" applyFont="1" applyBorder="1" applyAlignment="1">
      <alignment vertical="center"/>
    </xf>
    <xf numFmtId="0" fontId="10" fillId="0" borderId="21" xfId="3" applyFont="1" applyBorder="1" applyAlignment="1">
      <alignment horizontal="left" vertical="center" shrinkToFit="1"/>
    </xf>
    <xf numFmtId="0" fontId="8" fillId="0" borderId="24" xfId="2" applyFont="1" applyFill="1" applyBorder="1">
      <alignment vertical="center"/>
    </xf>
    <xf numFmtId="3" fontId="10" fillId="0" borderId="24" xfId="3" applyNumberFormat="1" applyFont="1" applyFill="1" applyBorder="1" applyAlignment="1">
      <alignment vertical="center"/>
    </xf>
    <xf numFmtId="176" fontId="10" fillId="0" borderId="24" xfId="3" applyNumberFormat="1" applyFont="1" applyFill="1" applyBorder="1" applyAlignment="1">
      <alignment vertical="center"/>
    </xf>
    <xf numFmtId="177" fontId="10" fillId="0" borderId="24" xfId="3" applyNumberFormat="1" applyFont="1" applyFill="1" applyBorder="1" applyAlignment="1">
      <alignment vertical="center"/>
    </xf>
    <xf numFmtId="0" fontId="10" fillId="0" borderId="24" xfId="3" applyFont="1" applyFill="1" applyBorder="1" applyAlignment="1">
      <alignment vertical="center"/>
    </xf>
    <xf numFmtId="0" fontId="10" fillId="0" borderId="24" xfId="3" applyFont="1" applyFill="1" applyBorder="1" applyAlignment="1">
      <alignment vertical="center" shrinkToFit="1"/>
    </xf>
    <xf numFmtId="0" fontId="10" fillId="0" borderId="63" xfId="3" applyFont="1" applyFill="1" applyBorder="1" applyAlignment="1">
      <alignment vertical="center"/>
    </xf>
    <xf numFmtId="0" fontId="10" fillId="0" borderId="63" xfId="3" applyFont="1" applyBorder="1" applyAlignment="1">
      <alignment vertical="center" shrinkToFit="1"/>
    </xf>
    <xf numFmtId="3" fontId="10" fillId="0" borderId="21" xfId="3" applyNumberFormat="1" applyFont="1" applyFill="1" applyBorder="1" applyAlignment="1">
      <alignment vertical="center" shrinkToFit="1"/>
    </xf>
    <xf numFmtId="0" fontId="8" fillId="0" borderId="66" xfId="2" applyFont="1" applyFill="1" applyBorder="1">
      <alignment vertical="center"/>
    </xf>
    <xf numFmtId="0" fontId="10" fillId="0" borderId="17" xfId="3" applyFont="1" applyBorder="1" applyAlignment="1">
      <alignment horizontal="left" vertical="center" shrinkToFit="1"/>
    </xf>
    <xf numFmtId="0" fontId="8" fillId="0" borderId="25" xfId="2" applyFont="1" applyFill="1" applyBorder="1">
      <alignment vertical="center"/>
    </xf>
    <xf numFmtId="3" fontId="10" fillId="0" borderId="24" xfId="2" applyNumberFormat="1" applyFont="1" applyFill="1" applyBorder="1">
      <alignment vertical="center"/>
    </xf>
    <xf numFmtId="176" fontId="10" fillId="0" borderId="24" xfId="2" applyNumberFormat="1" applyFont="1" applyFill="1" applyBorder="1">
      <alignment vertical="center"/>
    </xf>
    <xf numFmtId="177" fontId="10" fillId="0" borderId="24" xfId="2" applyNumberFormat="1" applyFont="1" applyFill="1" applyBorder="1">
      <alignment vertical="center"/>
    </xf>
    <xf numFmtId="0" fontId="10" fillId="0" borderId="24" xfId="2" applyFont="1" applyFill="1" applyBorder="1">
      <alignment vertical="center"/>
    </xf>
    <xf numFmtId="0" fontId="10" fillId="0" borderId="24" xfId="2" applyFont="1" applyFill="1" applyBorder="1" applyAlignment="1">
      <alignment vertical="center" shrinkToFit="1"/>
    </xf>
    <xf numFmtId="0" fontId="10" fillId="0" borderId="24" xfId="2" applyFont="1" applyFill="1" applyBorder="1" applyAlignment="1">
      <alignment vertical="center"/>
    </xf>
    <xf numFmtId="0" fontId="10" fillId="0" borderId="63" xfId="2" applyFont="1" applyFill="1" applyBorder="1" applyAlignment="1">
      <alignment vertical="center"/>
    </xf>
    <xf numFmtId="0" fontId="10" fillId="0" borderId="63" xfId="2" applyFont="1" applyFill="1" applyBorder="1" applyAlignment="1">
      <alignment vertical="center" shrinkToFit="1"/>
    </xf>
    <xf numFmtId="0" fontId="8" fillId="0" borderId="18" xfId="2" applyFont="1" applyFill="1" applyBorder="1">
      <alignment vertical="center"/>
    </xf>
    <xf numFmtId="3" fontId="10" fillId="0" borderId="17" xfId="2" applyNumberFormat="1" applyFont="1" applyFill="1" applyBorder="1">
      <alignment vertical="center"/>
    </xf>
    <xf numFmtId="176" fontId="10" fillId="0" borderId="17" xfId="2" applyNumberFormat="1" applyFont="1" applyFill="1" applyBorder="1">
      <alignment vertical="center"/>
    </xf>
    <xf numFmtId="177" fontId="10" fillId="0" borderId="17" xfId="2" applyNumberFormat="1" applyFont="1" applyFill="1" applyBorder="1">
      <alignment vertical="center"/>
    </xf>
    <xf numFmtId="0" fontId="10" fillId="0" borderId="17" xfId="2" applyFont="1" applyFill="1" applyBorder="1">
      <alignment vertical="center"/>
    </xf>
    <xf numFmtId="0" fontId="10" fillId="0" borderId="17" xfId="2" applyFont="1" applyFill="1" applyBorder="1" applyAlignment="1">
      <alignment vertical="center" shrinkToFit="1"/>
    </xf>
    <xf numFmtId="0" fontId="10" fillId="0" borderId="21" xfId="2" applyFont="1" applyFill="1" applyBorder="1" applyAlignment="1">
      <alignment vertical="center"/>
    </xf>
    <xf numFmtId="0" fontId="10" fillId="0" borderId="21" xfId="2" applyFont="1" applyFill="1" applyBorder="1" applyAlignment="1">
      <alignment vertical="center" shrinkToFit="1"/>
    </xf>
    <xf numFmtId="0" fontId="8" fillId="0" borderId="12" xfId="2" applyFont="1" applyFill="1" applyBorder="1">
      <alignment vertical="center"/>
    </xf>
    <xf numFmtId="3" fontId="10" fillId="0" borderId="3" xfId="2" applyNumberFormat="1" applyFont="1" applyFill="1" applyBorder="1">
      <alignment vertical="center"/>
    </xf>
    <xf numFmtId="176" fontId="10" fillId="0" borderId="3" xfId="2" applyNumberFormat="1" applyFont="1" applyFill="1" applyBorder="1">
      <alignment vertical="center"/>
    </xf>
    <xf numFmtId="177" fontId="10" fillId="0" borderId="3" xfId="2" applyNumberFormat="1" applyFont="1" applyFill="1" applyBorder="1">
      <alignment vertical="center"/>
    </xf>
    <xf numFmtId="0" fontId="10" fillId="0" borderId="3" xfId="2" applyFont="1" applyFill="1" applyBorder="1">
      <alignment vertical="center"/>
    </xf>
    <xf numFmtId="0" fontId="10" fillId="0" borderId="3" xfId="2" applyFont="1" applyFill="1" applyBorder="1" applyAlignment="1">
      <alignment vertical="center" shrinkToFit="1"/>
    </xf>
    <xf numFmtId="0" fontId="10" fillId="0" borderId="3" xfId="2" applyFont="1" applyFill="1" applyBorder="1" applyAlignment="1">
      <alignment vertical="center"/>
    </xf>
    <xf numFmtId="0" fontId="10" fillId="0" borderId="17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left" vertical="center" shrinkToFit="1"/>
    </xf>
    <xf numFmtId="0" fontId="10" fillId="0" borderId="6" xfId="2" applyFont="1" applyFill="1" applyBorder="1" applyAlignment="1">
      <alignment vertical="center"/>
    </xf>
    <xf numFmtId="3" fontId="10" fillId="0" borderId="21" xfId="2" applyNumberFormat="1" applyFont="1" applyFill="1" applyBorder="1" applyAlignment="1">
      <alignment vertical="center"/>
    </xf>
    <xf numFmtId="3" fontId="10" fillId="0" borderId="6" xfId="2" applyNumberFormat="1" applyFont="1" applyFill="1" applyBorder="1" applyAlignment="1">
      <alignment vertical="center"/>
    </xf>
    <xf numFmtId="3" fontId="13" fillId="0" borderId="21" xfId="2" applyNumberFormat="1" applyFont="1" applyFill="1" applyBorder="1" applyAlignment="1">
      <alignment vertical="center"/>
    </xf>
    <xf numFmtId="0" fontId="8" fillId="0" borderId="12" xfId="2" applyFont="1" applyFill="1" applyBorder="1" applyAlignment="1">
      <alignment vertical="center" shrinkToFit="1"/>
    </xf>
    <xf numFmtId="3" fontId="10" fillId="0" borderId="3" xfId="2" applyNumberFormat="1" applyFont="1" applyFill="1" applyBorder="1" applyAlignment="1">
      <alignment vertical="center" shrinkToFit="1"/>
    </xf>
    <xf numFmtId="3" fontId="10" fillId="0" borderId="17" xfId="2" applyNumberFormat="1" applyFont="1" applyFill="1" applyBorder="1" applyAlignment="1">
      <alignment vertical="center"/>
    </xf>
    <xf numFmtId="3" fontId="13" fillId="0" borderId="21" xfId="2" applyNumberFormat="1" applyFont="1" applyFill="1" applyBorder="1" applyAlignment="1">
      <alignment vertical="center" shrinkToFit="1"/>
    </xf>
    <xf numFmtId="3" fontId="13" fillId="0" borderId="6" xfId="2" applyNumberFormat="1" applyFont="1" applyFill="1" applyBorder="1" applyAlignment="1">
      <alignment vertical="center"/>
    </xf>
    <xf numFmtId="0" fontId="8" fillId="0" borderId="55" xfId="2" applyFont="1" applyFill="1" applyBorder="1">
      <alignment vertical="center"/>
    </xf>
    <xf numFmtId="3" fontId="10" fillId="0" borderId="58" xfId="2" applyNumberFormat="1" applyFont="1" applyFill="1" applyBorder="1">
      <alignment vertical="center"/>
    </xf>
    <xf numFmtId="176" fontId="10" fillId="0" borderId="58" xfId="2" applyNumberFormat="1" applyFont="1" applyFill="1" applyBorder="1">
      <alignment vertical="center"/>
    </xf>
    <xf numFmtId="177" fontId="10" fillId="0" borderId="58" xfId="2" applyNumberFormat="1" applyFont="1" applyFill="1" applyBorder="1">
      <alignment vertical="center"/>
    </xf>
    <xf numFmtId="0" fontId="10" fillId="0" borderId="58" xfId="2" applyFont="1" applyFill="1" applyBorder="1">
      <alignment vertical="center"/>
    </xf>
    <xf numFmtId="0" fontId="10" fillId="0" borderId="58" xfId="2" applyFont="1" applyFill="1" applyBorder="1" applyAlignment="1">
      <alignment horizontal="left" vertical="center" shrinkToFit="1"/>
    </xf>
    <xf numFmtId="3" fontId="10" fillId="0" borderId="39" xfId="2" applyNumberFormat="1" applyFont="1" applyFill="1" applyBorder="1" applyAlignment="1">
      <alignment vertical="center"/>
    </xf>
    <xf numFmtId="0" fontId="10" fillId="0" borderId="39" xfId="2" applyFont="1" applyFill="1" applyBorder="1" applyAlignment="1">
      <alignment vertical="center" shrinkToFit="1"/>
    </xf>
    <xf numFmtId="0" fontId="8" fillId="0" borderId="25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shrinkToFit="1"/>
    </xf>
    <xf numFmtId="0" fontId="8" fillId="0" borderId="24" xfId="2" applyFont="1" applyFill="1" applyBorder="1" applyAlignment="1">
      <alignment vertical="center" shrinkToFit="1"/>
    </xf>
    <xf numFmtId="0" fontId="8" fillId="0" borderId="67" xfId="2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3" fontId="10" fillId="0" borderId="40" xfId="3" applyNumberFormat="1" applyFont="1" applyBorder="1" applyAlignment="1">
      <alignment horizontal="center" vertical="center" shrinkToFit="1"/>
    </xf>
    <xf numFmtId="0" fontId="10" fillId="0" borderId="40" xfId="3" applyFont="1" applyBorder="1" applyAlignment="1">
      <alignment horizontal="center" vertical="center" shrinkToFit="1"/>
    </xf>
    <xf numFmtId="176" fontId="10" fillId="0" borderId="40" xfId="3" applyNumberFormat="1" applyFont="1" applyBorder="1" applyAlignment="1">
      <alignment horizontal="right" vertical="center" shrinkToFit="1"/>
    </xf>
    <xf numFmtId="3" fontId="10" fillId="0" borderId="40" xfId="3" applyNumberFormat="1" applyFont="1" applyBorder="1" applyAlignment="1">
      <alignment horizontal="right" vertical="center" shrinkToFit="1"/>
    </xf>
    <xf numFmtId="0" fontId="8" fillId="0" borderId="73" xfId="3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2" applyFont="1" applyFill="1">
      <alignment vertical="center"/>
    </xf>
    <xf numFmtId="0" fontId="8" fillId="0" borderId="54" xfId="3" applyFont="1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 shrinkToFit="1"/>
    </xf>
    <xf numFmtId="0" fontId="8" fillId="0" borderId="58" xfId="3" applyFont="1" applyBorder="1" applyAlignment="1">
      <alignment horizontal="center" vertical="center" shrinkToFit="1"/>
    </xf>
    <xf numFmtId="0" fontId="8" fillId="0" borderId="24" xfId="3" applyFont="1" applyBorder="1" applyAlignment="1">
      <alignment horizontal="center" vertical="center" shrinkToFit="1"/>
    </xf>
    <xf numFmtId="0" fontId="8" fillId="0" borderId="55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top" shrinkToFit="1"/>
    </xf>
    <xf numFmtId="0" fontId="10" fillId="0" borderId="24" xfId="3" applyFont="1" applyBorder="1" applyAlignment="1">
      <alignment horizontal="center" vertical="top" shrinkToFit="1"/>
    </xf>
    <xf numFmtId="3" fontId="10" fillId="0" borderId="58" xfId="3" applyNumberFormat="1" applyFont="1" applyBorder="1" applyAlignment="1">
      <alignment horizontal="center" vertical="top" shrinkToFit="1"/>
    </xf>
    <xf numFmtId="3" fontId="10" fillId="0" borderId="3" xfId="3" applyNumberFormat="1" applyFont="1" applyBorder="1" applyAlignment="1">
      <alignment horizontal="center" vertical="top" shrinkToFit="1"/>
    </xf>
    <xf numFmtId="3" fontId="10" fillId="0" borderId="24" xfId="3" applyNumberFormat="1" applyFont="1" applyBorder="1" applyAlignment="1">
      <alignment horizontal="center" vertical="top" shrinkToFit="1"/>
    </xf>
    <xf numFmtId="0" fontId="8" fillId="0" borderId="54" xfId="3" applyFont="1" applyBorder="1" applyAlignment="1">
      <alignment horizontal="center" vertical="top" shrinkToFit="1"/>
    </xf>
    <xf numFmtId="0" fontId="8" fillId="0" borderId="19" xfId="3" applyFont="1" applyBorder="1" applyAlignment="1">
      <alignment horizontal="center" vertical="top" shrinkToFit="1"/>
    </xf>
    <xf numFmtId="0" fontId="8" fillId="0" borderId="23" xfId="3" applyFont="1" applyBorder="1" applyAlignment="1">
      <alignment horizontal="center" vertical="top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19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74" xfId="0" applyFont="1" applyFill="1" applyBorder="1" applyAlignment="1">
      <alignment vertical="center" shrinkToFit="1"/>
    </xf>
    <xf numFmtId="0" fontId="5" fillId="0" borderId="7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8" fillId="0" borderId="53" xfId="2" applyFont="1" applyFill="1" applyBorder="1" applyAlignment="1">
      <alignment horizontal="left" vertical="center"/>
    </xf>
    <xf numFmtId="0" fontId="8" fillId="0" borderId="39" xfId="2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72" xfId="3" applyFont="1" applyBorder="1" applyAlignment="1">
      <alignment horizontal="center" vertical="top" shrinkToFit="1"/>
    </xf>
    <xf numFmtId="0" fontId="8" fillId="0" borderId="20" xfId="3" applyFont="1" applyBorder="1" applyAlignment="1">
      <alignment horizontal="center" vertical="top" shrinkToFit="1"/>
    </xf>
    <xf numFmtId="0" fontId="8" fillId="0" borderId="62" xfId="3" applyFont="1" applyBorder="1" applyAlignment="1">
      <alignment horizontal="center" vertical="top" shrinkToFit="1"/>
    </xf>
    <xf numFmtId="3" fontId="10" fillId="0" borderId="39" xfId="3" applyNumberFormat="1" applyFont="1" applyBorder="1" applyAlignment="1">
      <alignment horizontal="center" vertical="top" shrinkToFit="1"/>
    </xf>
    <xf numFmtId="3" fontId="10" fillId="0" borderId="21" xfId="3" applyNumberFormat="1" applyFont="1" applyBorder="1" applyAlignment="1">
      <alignment horizontal="center" vertical="top" shrinkToFit="1"/>
    </xf>
    <xf numFmtId="3" fontId="10" fillId="0" borderId="63" xfId="3" applyNumberFormat="1" applyFont="1" applyBorder="1" applyAlignment="1">
      <alignment horizontal="center" vertical="top" shrinkToFit="1"/>
    </xf>
    <xf numFmtId="3" fontId="10" fillId="0" borderId="17" xfId="3" applyNumberFormat="1" applyFont="1" applyBorder="1" applyAlignment="1">
      <alignment horizontal="center" vertical="top" shrinkToFit="1"/>
    </xf>
    <xf numFmtId="3" fontId="10" fillId="0" borderId="6" xfId="3" applyNumberFormat="1" applyFont="1" applyBorder="1" applyAlignment="1">
      <alignment horizontal="center" vertical="top" shrinkToFit="1"/>
    </xf>
    <xf numFmtId="0" fontId="10" fillId="0" borderId="17" xfId="3" applyFont="1" applyBorder="1" applyAlignment="1">
      <alignment horizontal="center" vertical="top" shrinkToFit="1"/>
    </xf>
    <xf numFmtId="0" fontId="10" fillId="0" borderId="21" xfId="3" applyFont="1" applyBorder="1" applyAlignment="1">
      <alignment horizontal="center" vertical="top" shrinkToFit="1"/>
    </xf>
    <xf numFmtId="0" fontId="10" fillId="0" borderId="6" xfId="3" applyFont="1" applyBorder="1" applyAlignment="1">
      <alignment horizontal="center" vertical="top" shrinkToFit="1"/>
    </xf>
    <xf numFmtId="0" fontId="10" fillId="0" borderId="17" xfId="3" applyFont="1" applyFill="1" applyBorder="1" applyAlignment="1">
      <alignment horizontal="center" vertical="top" shrinkToFit="1"/>
    </xf>
    <xf numFmtId="0" fontId="10" fillId="0" borderId="21" xfId="3" applyFont="1" applyFill="1" applyBorder="1" applyAlignment="1">
      <alignment horizontal="center" vertical="top" shrinkToFit="1"/>
    </xf>
    <xf numFmtId="0" fontId="10" fillId="0" borderId="63" xfId="3" applyFont="1" applyFill="1" applyBorder="1" applyAlignment="1">
      <alignment horizontal="center" vertical="top" shrinkToFit="1"/>
    </xf>
    <xf numFmtId="0" fontId="5" fillId="0" borderId="2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0" fillId="0" borderId="21" xfId="3" applyNumberFormat="1" applyFont="1" applyBorder="1" applyAlignment="1">
      <alignment vertical="top"/>
    </xf>
    <xf numFmtId="3" fontId="10" fillId="0" borderId="6" xfId="3" applyNumberFormat="1" applyFont="1" applyBorder="1" applyAlignment="1">
      <alignment vertical="top"/>
    </xf>
    <xf numFmtId="3" fontId="10" fillId="0" borderId="17" xfId="3" applyNumberFormat="1" applyFont="1" applyBorder="1" applyAlignment="1">
      <alignment vertical="top"/>
    </xf>
    <xf numFmtId="0" fontId="8" fillId="0" borderId="3" xfId="3" applyFont="1" applyBorder="1" applyAlignment="1">
      <alignment horizontal="center" vertical="center"/>
    </xf>
    <xf numFmtId="3" fontId="10" fillId="0" borderId="39" xfId="3" applyNumberFormat="1" applyFont="1" applyBorder="1" applyAlignment="1">
      <alignment vertical="top"/>
    </xf>
    <xf numFmtId="3" fontId="10" fillId="0" borderId="17" xfId="3" applyNumberFormat="1" applyFont="1" applyBorder="1" applyAlignment="1">
      <alignment vertical="top" shrinkToFit="1"/>
    </xf>
    <xf numFmtId="3" fontId="10" fillId="0" borderId="21" xfId="3" applyNumberFormat="1" applyFont="1" applyBorder="1" applyAlignment="1">
      <alignment vertical="top" shrinkToFit="1"/>
    </xf>
    <xf numFmtId="3" fontId="10" fillId="0" borderId="6" xfId="3" applyNumberFormat="1" applyFont="1" applyBorder="1" applyAlignment="1">
      <alignment vertical="top" shrinkToFit="1"/>
    </xf>
    <xf numFmtId="0" fontId="8" fillId="0" borderId="36" xfId="3" applyFont="1" applyBorder="1" applyAlignment="1">
      <alignment horizontal="left" vertical="top" wrapText="1"/>
    </xf>
    <xf numFmtId="0" fontId="8" fillId="0" borderId="21" xfId="3" applyFont="1" applyBorder="1" applyAlignment="1">
      <alignment horizontal="left" vertical="top" wrapText="1"/>
    </xf>
    <xf numFmtId="0" fontId="8" fillId="0" borderId="6" xfId="3" applyFont="1" applyBorder="1" applyAlignment="1">
      <alignment horizontal="left" vertical="top" wrapText="1"/>
    </xf>
    <xf numFmtId="0" fontId="8" fillId="0" borderId="1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723340</xdr:colOff>
      <xdr:row>0</xdr:row>
      <xdr:rowOff>396689</xdr:rowOff>
    </xdr:from>
    <xdr:to>
      <xdr:col>5</xdr:col>
      <xdr:colOff>1591235</xdr:colOff>
      <xdr:row>6</xdr:row>
      <xdr:rowOff>224117</xdr:rowOff>
    </xdr:to>
    <xdr:sp macro="" textlink="">
      <xdr:nvSpPr>
        <xdr:cNvPr id="2" name="テキスト ボックス 1"/>
        <xdr:cNvSpPr txBox="1"/>
      </xdr:nvSpPr>
      <xdr:spPr>
        <a:xfrm>
          <a:off x="3905811" y="396689"/>
          <a:ext cx="2828924" cy="15643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lang="ja-JP" altLang="ja-JP" sz="1100" u="none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846605</xdr:colOff>
      <xdr:row>0</xdr:row>
      <xdr:rowOff>340660</xdr:rowOff>
    </xdr:from>
    <xdr:to>
      <xdr:col>5</xdr:col>
      <xdr:colOff>1781736</xdr:colOff>
      <xdr:row>6</xdr:row>
      <xdr:rowOff>235323</xdr:rowOff>
    </xdr:to>
    <xdr:sp macro="" textlink="">
      <xdr:nvSpPr>
        <xdr:cNvPr id="2" name="テキスト ボックス 1"/>
        <xdr:cNvSpPr txBox="1"/>
      </xdr:nvSpPr>
      <xdr:spPr>
        <a:xfrm>
          <a:off x="4029076" y="340660"/>
          <a:ext cx="2896160" cy="1631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昨年度保護者負担だったが今年度から公費化できた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昨年度から継続して公費化できている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△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昨年度公費化できていたが今年度保護者負担になった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×…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保護者負担である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　</a:t>
          </a:r>
          <a:endParaRPr kumimoji="1" lang="en-US" altLang="ja-JP" sz="11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空欄</a:t>
          </a:r>
          <a:r>
            <a:rPr kumimoji="1" lang="en-US" altLang="ja-JP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…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使用していない</a:t>
          </a:r>
          <a:endParaRPr lang="ja-JP" altLang="ja-JP" sz="1100" u="none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view="pageBreakPreview" zoomScaleNormal="100" zoomScaleSheetLayoutView="100" workbookViewId="0">
      <selection sqref="A1:J1"/>
    </sheetView>
  </sheetViews>
  <sheetFormatPr defaultColWidth="9" defaultRowHeight="13.5"/>
  <cols>
    <col min="1" max="1" width="11.375" style="12" customWidth="1"/>
    <col min="2" max="2" width="10.5" style="12" bestFit="1" customWidth="1"/>
    <col min="3" max="3" width="10.5" style="12" customWidth="1"/>
    <col min="4" max="4" width="6.375" style="12" customWidth="1"/>
    <col min="5" max="5" width="18.375" style="12" bestFit="1" customWidth="1"/>
    <col min="6" max="6" width="5.25" style="12" customWidth="1"/>
    <col min="7" max="7" width="6.5" style="12" bestFit="1" customWidth="1"/>
    <col min="8" max="8" width="7.5" style="12" bestFit="1" customWidth="1"/>
    <col min="9" max="9" width="10.375" style="12" customWidth="1"/>
    <col min="10" max="10" width="13.75" style="12" customWidth="1"/>
    <col min="11" max="11" width="2.5" style="12" customWidth="1"/>
    <col min="12" max="12" width="7.5" style="12" customWidth="1"/>
    <col min="13" max="13" width="13.75" style="12" customWidth="1"/>
    <col min="14" max="14" width="5" style="12" customWidth="1"/>
    <col min="15" max="15" width="16.125" style="138" bestFit="1" customWidth="1"/>
    <col min="16" max="16384" width="9" style="12"/>
  </cols>
  <sheetData>
    <row r="1" spans="1:15" s="11" customFormat="1" ht="18" customHeight="1" thickBot="1">
      <c r="A1" s="305" t="s">
        <v>48</v>
      </c>
      <c r="B1" s="305"/>
      <c r="C1" s="305"/>
      <c r="D1" s="305"/>
      <c r="E1" s="305"/>
      <c r="F1" s="305"/>
      <c r="G1" s="305"/>
      <c r="H1" s="305"/>
      <c r="I1" s="305"/>
      <c r="J1" s="305"/>
      <c r="O1" s="137"/>
    </row>
    <row r="2" spans="1:15" ht="19.5" customHeight="1" thickBot="1">
      <c r="A2" s="306" t="s">
        <v>49</v>
      </c>
      <c r="B2" s="308" t="s">
        <v>50</v>
      </c>
      <c r="C2" s="308" t="s">
        <v>51</v>
      </c>
      <c r="D2" s="308" t="s">
        <v>52</v>
      </c>
      <c r="E2" s="308" t="s">
        <v>53</v>
      </c>
      <c r="F2" s="308" t="s">
        <v>54</v>
      </c>
      <c r="G2" s="308"/>
      <c r="H2" s="308"/>
      <c r="I2" s="308"/>
      <c r="J2" s="310"/>
      <c r="L2" s="136" t="s">
        <v>49</v>
      </c>
      <c r="M2" s="140"/>
      <c r="N2" s="11"/>
      <c r="O2" s="137" t="s">
        <v>464</v>
      </c>
    </row>
    <row r="3" spans="1:15" ht="18.75" customHeight="1" thickBot="1">
      <c r="A3" s="307"/>
      <c r="B3" s="309"/>
      <c r="C3" s="309"/>
      <c r="D3" s="309"/>
      <c r="E3" s="309"/>
      <c r="F3" s="144" t="s">
        <v>55</v>
      </c>
      <c r="G3" s="144" t="s">
        <v>56</v>
      </c>
      <c r="H3" s="144" t="s">
        <v>57</v>
      </c>
      <c r="I3" s="144" t="s">
        <v>58</v>
      </c>
      <c r="J3" s="145" t="s">
        <v>59</v>
      </c>
      <c r="L3" s="135"/>
      <c r="M3" s="96"/>
      <c r="N3" s="11"/>
      <c r="O3" s="138" t="s">
        <v>465</v>
      </c>
    </row>
    <row r="4" spans="1:15" ht="13.5" customHeight="1" thickBot="1">
      <c r="A4" s="316" t="str">
        <f>IF(M2="","",M2)</f>
        <v/>
      </c>
      <c r="B4" s="313">
        <f>SUM(I4:I78)</f>
        <v>0</v>
      </c>
      <c r="C4" s="313" t="s">
        <v>227</v>
      </c>
      <c r="D4" s="295" t="s">
        <v>68</v>
      </c>
      <c r="E4" s="296" t="s">
        <v>227</v>
      </c>
      <c r="F4" s="296" t="s">
        <v>37</v>
      </c>
      <c r="G4" s="296">
        <f>IF(F4="","",VLOOKUP(F4,$L$5:$M$10,2,FALSE))</f>
        <v>0</v>
      </c>
      <c r="H4" s="297"/>
      <c r="I4" s="298">
        <f>IF(F4="","",H4*G4)</f>
        <v>0</v>
      </c>
      <c r="J4" s="299"/>
      <c r="L4" s="131" t="s">
        <v>56</v>
      </c>
      <c r="O4" s="138" t="s">
        <v>433</v>
      </c>
    </row>
    <row r="5" spans="1:15" ht="13.5" customHeight="1">
      <c r="A5" s="317"/>
      <c r="B5" s="314"/>
      <c r="C5" s="314"/>
      <c r="D5" s="169"/>
      <c r="E5" s="146" t="s">
        <v>227</v>
      </c>
      <c r="F5" s="146" t="s">
        <v>38</v>
      </c>
      <c r="G5" s="146">
        <f t="shared" ref="G5:G78" si="0">IF(F5="","",VLOOKUP(F5,$L$5:$M$10,2,FALSE))</f>
        <v>0</v>
      </c>
      <c r="H5" s="147"/>
      <c r="I5" s="148">
        <f t="shared" ref="I5:I78" si="1">IF(F5="","",H5*G5)</f>
        <v>0</v>
      </c>
      <c r="J5" s="149"/>
      <c r="L5" s="132" t="s">
        <v>37</v>
      </c>
      <c r="M5" s="141"/>
      <c r="O5" s="138" t="s">
        <v>292</v>
      </c>
    </row>
    <row r="6" spans="1:15" ht="13.5" customHeight="1">
      <c r="A6" s="317"/>
      <c r="B6" s="314"/>
      <c r="C6" s="314"/>
      <c r="D6" s="169"/>
      <c r="E6" s="146" t="s">
        <v>227</v>
      </c>
      <c r="F6" s="146" t="s">
        <v>39</v>
      </c>
      <c r="G6" s="146">
        <f t="shared" si="0"/>
        <v>0</v>
      </c>
      <c r="H6" s="147"/>
      <c r="I6" s="148">
        <f t="shared" si="1"/>
        <v>0</v>
      </c>
      <c r="J6" s="149"/>
      <c r="L6" s="133" t="s">
        <v>38</v>
      </c>
      <c r="M6" s="142"/>
      <c r="O6" s="138" t="s">
        <v>466</v>
      </c>
    </row>
    <row r="7" spans="1:15" ht="13.5" customHeight="1">
      <c r="A7" s="317"/>
      <c r="B7" s="314"/>
      <c r="C7" s="314"/>
      <c r="D7" s="169"/>
      <c r="E7" s="146" t="s">
        <v>227</v>
      </c>
      <c r="F7" s="146" t="s">
        <v>163</v>
      </c>
      <c r="G7" s="146">
        <f t="shared" si="0"/>
        <v>0</v>
      </c>
      <c r="H7" s="147"/>
      <c r="I7" s="148">
        <f t="shared" si="1"/>
        <v>0</v>
      </c>
      <c r="J7" s="149"/>
      <c r="L7" s="133" t="s">
        <v>39</v>
      </c>
      <c r="M7" s="142"/>
      <c r="O7" s="138" t="s">
        <v>256</v>
      </c>
    </row>
    <row r="8" spans="1:15" ht="13.5" customHeight="1">
      <c r="A8" s="317"/>
      <c r="B8" s="314"/>
      <c r="C8" s="314"/>
      <c r="D8" s="169"/>
      <c r="E8" s="146" t="s">
        <v>227</v>
      </c>
      <c r="F8" s="146" t="s">
        <v>170</v>
      </c>
      <c r="G8" s="146">
        <f t="shared" si="0"/>
        <v>0</v>
      </c>
      <c r="H8" s="147"/>
      <c r="I8" s="148">
        <f t="shared" si="1"/>
        <v>0</v>
      </c>
      <c r="J8" s="149"/>
      <c r="L8" s="133" t="s">
        <v>163</v>
      </c>
      <c r="M8" s="142"/>
      <c r="O8" s="138" t="s">
        <v>327</v>
      </c>
    </row>
    <row r="9" spans="1:15" ht="13.5" customHeight="1">
      <c r="A9" s="317"/>
      <c r="B9" s="314"/>
      <c r="C9" s="314"/>
      <c r="D9" s="169"/>
      <c r="E9" s="146" t="s">
        <v>227</v>
      </c>
      <c r="F9" s="146" t="s">
        <v>180</v>
      </c>
      <c r="G9" s="146">
        <f t="shared" si="0"/>
        <v>0</v>
      </c>
      <c r="H9" s="147"/>
      <c r="I9" s="148">
        <f t="shared" si="1"/>
        <v>0</v>
      </c>
      <c r="J9" s="149"/>
      <c r="L9" s="133" t="s">
        <v>170</v>
      </c>
      <c r="M9" s="142"/>
      <c r="O9" s="138" t="s">
        <v>407</v>
      </c>
    </row>
    <row r="10" spans="1:15" ht="13.5" customHeight="1" thickBot="1">
      <c r="A10" s="317"/>
      <c r="B10" s="314"/>
      <c r="C10" s="314"/>
      <c r="D10" s="169" t="s">
        <v>153</v>
      </c>
      <c r="E10" s="146" t="s">
        <v>227</v>
      </c>
      <c r="F10" s="146" t="s">
        <v>37</v>
      </c>
      <c r="G10" s="146">
        <f t="shared" si="0"/>
        <v>0</v>
      </c>
      <c r="H10" s="147"/>
      <c r="I10" s="148">
        <f t="shared" si="1"/>
        <v>0</v>
      </c>
      <c r="J10" s="149"/>
      <c r="L10" s="134" t="s">
        <v>180</v>
      </c>
      <c r="M10" s="143"/>
      <c r="O10" s="138" t="s">
        <v>467</v>
      </c>
    </row>
    <row r="11" spans="1:15" ht="13.5" customHeight="1">
      <c r="A11" s="317"/>
      <c r="B11" s="314"/>
      <c r="C11" s="314"/>
      <c r="D11" s="169"/>
      <c r="E11" s="146" t="s">
        <v>227</v>
      </c>
      <c r="F11" s="146" t="s">
        <v>38</v>
      </c>
      <c r="G11" s="146">
        <f t="shared" si="0"/>
        <v>0</v>
      </c>
      <c r="H11" s="147"/>
      <c r="I11" s="148">
        <f t="shared" si="1"/>
        <v>0</v>
      </c>
      <c r="J11" s="149"/>
      <c r="O11" s="138" t="s">
        <v>475</v>
      </c>
    </row>
    <row r="12" spans="1:15" ht="13.5" customHeight="1">
      <c r="A12" s="317"/>
      <c r="B12" s="314"/>
      <c r="C12" s="314"/>
      <c r="D12" s="169"/>
      <c r="E12" s="146" t="s">
        <v>227</v>
      </c>
      <c r="F12" s="146" t="s">
        <v>39</v>
      </c>
      <c r="G12" s="146">
        <f t="shared" si="0"/>
        <v>0</v>
      </c>
      <c r="H12" s="147"/>
      <c r="I12" s="148">
        <f t="shared" si="1"/>
        <v>0</v>
      </c>
      <c r="J12" s="149"/>
      <c r="O12" s="138" t="s">
        <v>228</v>
      </c>
    </row>
    <row r="13" spans="1:15" ht="13.5" customHeight="1">
      <c r="A13" s="317"/>
      <c r="B13" s="314"/>
      <c r="C13" s="314"/>
      <c r="D13" s="169"/>
      <c r="E13" s="146" t="s">
        <v>227</v>
      </c>
      <c r="F13" s="146" t="s">
        <v>163</v>
      </c>
      <c r="G13" s="146">
        <f t="shared" si="0"/>
        <v>0</v>
      </c>
      <c r="H13" s="147"/>
      <c r="I13" s="148">
        <f t="shared" si="1"/>
        <v>0</v>
      </c>
      <c r="J13" s="149"/>
    </row>
    <row r="14" spans="1:15" ht="13.5" customHeight="1">
      <c r="A14" s="317"/>
      <c r="B14" s="314"/>
      <c r="C14" s="314"/>
      <c r="D14" s="169"/>
      <c r="E14" s="146" t="s">
        <v>227</v>
      </c>
      <c r="F14" s="146" t="s">
        <v>170</v>
      </c>
      <c r="G14" s="146">
        <f t="shared" si="0"/>
        <v>0</v>
      </c>
      <c r="H14" s="147"/>
      <c r="I14" s="148">
        <f t="shared" si="1"/>
        <v>0</v>
      </c>
      <c r="J14" s="149"/>
    </row>
    <row r="15" spans="1:15" ht="13.5" customHeight="1">
      <c r="A15" s="317"/>
      <c r="B15" s="314"/>
      <c r="C15" s="314"/>
      <c r="D15" s="169"/>
      <c r="E15" s="146" t="s">
        <v>227</v>
      </c>
      <c r="F15" s="146" t="s">
        <v>180</v>
      </c>
      <c r="G15" s="146">
        <f t="shared" si="0"/>
        <v>0</v>
      </c>
      <c r="H15" s="147"/>
      <c r="I15" s="148">
        <f t="shared" si="1"/>
        <v>0</v>
      </c>
      <c r="J15" s="149"/>
    </row>
    <row r="16" spans="1:15" ht="13.5" customHeight="1">
      <c r="A16" s="317"/>
      <c r="B16" s="314"/>
      <c r="C16" s="314"/>
      <c r="D16" s="169" t="s">
        <v>71</v>
      </c>
      <c r="E16" s="146" t="s">
        <v>227</v>
      </c>
      <c r="F16" s="146" t="s">
        <v>170</v>
      </c>
      <c r="G16" s="146">
        <f t="shared" si="0"/>
        <v>0</v>
      </c>
      <c r="H16" s="147"/>
      <c r="I16" s="148">
        <f t="shared" si="1"/>
        <v>0</v>
      </c>
      <c r="J16" s="149"/>
    </row>
    <row r="17" spans="1:10" ht="13.5" customHeight="1">
      <c r="A17" s="317"/>
      <c r="B17" s="314"/>
      <c r="C17" s="314"/>
      <c r="D17" s="169"/>
      <c r="E17" s="146" t="s">
        <v>227</v>
      </c>
      <c r="F17" s="146" t="s">
        <v>180</v>
      </c>
      <c r="G17" s="146">
        <f t="shared" si="0"/>
        <v>0</v>
      </c>
      <c r="H17" s="147"/>
      <c r="I17" s="148">
        <f t="shared" si="1"/>
        <v>0</v>
      </c>
      <c r="J17" s="149"/>
    </row>
    <row r="18" spans="1:10" ht="13.5" customHeight="1">
      <c r="A18" s="317"/>
      <c r="B18" s="314"/>
      <c r="C18" s="314"/>
      <c r="D18" s="169" t="s">
        <v>70</v>
      </c>
      <c r="E18" s="146" t="s">
        <v>227</v>
      </c>
      <c r="F18" s="146" t="s">
        <v>39</v>
      </c>
      <c r="G18" s="146">
        <f t="shared" si="0"/>
        <v>0</v>
      </c>
      <c r="H18" s="147"/>
      <c r="I18" s="148">
        <f t="shared" si="1"/>
        <v>0</v>
      </c>
      <c r="J18" s="149"/>
    </row>
    <row r="19" spans="1:10" ht="13.5" customHeight="1">
      <c r="A19" s="317"/>
      <c r="B19" s="314"/>
      <c r="C19" s="314"/>
      <c r="D19" s="169"/>
      <c r="E19" s="146" t="s">
        <v>227</v>
      </c>
      <c r="F19" s="146" t="s">
        <v>163</v>
      </c>
      <c r="G19" s="146">
        <f t="shared" si="0"/>
        <v>0</v>
      </c>
      <c r="H19" s="147"/>
      <c r="I19" s="148">
        <f t="shared" si="1"/>
        <v>0</v>
      </c>
      <c r="J19" s="149"/>
    </row>
    <row r="20" spans="1:10" ht="13.5" customHeight="1">
      <c r="A20" s="317"/>
      <c r="B20" s="314"/>
      <c r="C20" s="314"/>
      <c r="D20" s="169"/>
      <c r="E20" s="146" t="s">
        <v>227</v>
      </c>
      <c r="F20" s="146" t="s">
        <v>170</v>
      </c>
      <c r="G20" s="146">
        <f t="shared" si="0"/>
        <v>0</v>
      </c>
      <c r="H20" s="147"/>
      <c r="I20" s="148">
        <f t="shared" si="1"/>
        <v>0</v>
      </c>
      <c r="J20" s="149"/>
    </row>
    <row r="21" spans="1:10" ht="13.5" customHeight="1">
      <c r="A21" s="317"/>
      <c r="B21" s="314"/>
      <c r="C21" s="314"/>
      <c r="D21" s="170"/>
      <c r="E21" s="150" t="s">
        <v>227</v>
      </c>
      <c r="F21" s="150" t="s">
        <v>180</v>
      </c>
      <c r="G21" s="150">
        <f t="shared" si="0"/>
        <v>0</v>
      </c>
      <c r="H21" s="151"/>
      <c r="I21" s="152">
        <f t="shared" si="1"/>
        <v>0</v>
      </c>
      <c r="J21" s="153"/>
    </row>
    <row r="22" spans="1:10" ht="13.5" customHeight="1">
      <c r="A22" s="317"/>
      <c r="B22" s="314"/>
      <c r="C22" s="314" t="s">
        <v>225</v>
      </c>
      <c r="D22" s="171" t="s">
        <v>68</v>
      </c>
      <c r="E22" s="154"/>
      <c r="F22" s="154" t="s">
        <v>37</v>
      </c>
      <c r="G22" s="154">
        <f t="shared" si="0"/>
        <v>0</v>
      </c>
      <c r="H22" s="155"/>
      <c r="I22" s="156">
        <f t="shared" si="1"/>
        <v>0</v>
      </c>
      <c r="J22" s="157"/>
    </row>
    <row r="23" spans="1:10" ht="13.5" customHeight="1">
      <c r="A23" s="317"/>
      <c r="B23" s="314"/>
      <c r="C23" s="314"/>
      <c r="D23" s="169"/>
      <c r="E23" s="146"/>
      <c r="F23" s="146" t="s">
        <v>38</v>
      </c>
      <c r="G23" s="146">
        <f t="shared" si="0"/>
        <v>0</v>
      </c>
      <c r="H23" s="147"/>
      <c r="I23" s="148">
        <f t="shared" si="1"/>
        <v>0</v>
      </c>
      <c r="J23" s="149"/>
    </row>
    <row r="24" spans="1:10" ht="13.5" customHeight="1">
      <c r="A24" s="317"/>
      <c r="B24" s="314"/>
      <c r="C24" s="314"/>
      <c r="D24" s="169"/>
      <c r="E24" s="146"/>
      <c r="F24" s="146" t="s">
        <v>39</v>
      </c>
      <c r="G24" s="146">
        <f t="shared" si="0"/>
        <v>0</v>
      </c>
      <c r="H24" s="147"/>
      <c r="I24" s="148">
        <f t="shared" si="1"/>
        <v>0</v>
      </c>
      <c r="J24" s="149"/>
    </row>
    <row r="25" spans="1:10" ht="13.5" customHeight="1">
      <c r="A25" s="317"/>
      <c r="B25" s="314"/>
      <c r="C25" s="314"/>
      <c r="D25" s="169"/>
      <c r="E25" s="146"/>
      <c r="F25" s="146" t="s">
        <v>163</v>
      </c>
      <c r="G25" s="146">
        <f t="shared" si="0"/>
        <v>0</v>
      </c>
      <c r="H25" s="147"/>
      <c r="I25" s="148">
        <f t="shared" si="1"/>
        <v>0</v>
      </c>
      <c r="J25" s="149"/>
    </row>
    <row r="26" spans="1:10" ht="13.5" customHeight="1">
      <c r="A26" s="317"/>
      <c r="B26" s="314"/>
      <c r="C26" s="314"/>
      <c r="D26" s="169"/>
      <c r="E26" s="146"/>
      <c r="F26" s="146" t="s">
        <v>170</v>
      </c>
      <c r="G26" s="146">
        <f t="shared" si="0"/>
        <v>0</v>
      </c>
      <c r="H26" s="147"/>
      <c r="I26" s="148">
        <f t="shared" si="1"/>
        <v>0</v>
      </c>
      <c r="J26" s="149"/>
    </row>
    <row r="27" spans="1:10" ht="13.5" customHeight="1">
      <c r="A27" s="317"/>
      <c r="B27" s="314"/>
      <c r="C27" s="314"/>
      <c r="D27" s="169"/>
      <c r="E27" s="146"/>
      <c r="F27" s="146" t="s">
        <v>180</v>
      </c>
      <c r="G27" s="146">
        <f t="shared" si="0"/>
        <v>0</v>
      </c>
      <c r="H27" s="147"/>
      <c r="I27" s="148">
        <f t="shared" si="1"/>
        <v>0</v>
      </c>
      <c r="J27" s="149"/>
    </row>
    <row r="28" spans="1:10" ht="13.5" customHeight="1">
      <c r="A28" s="317"/>
      <c r="B28" s="314"/>
      <c r="C28" s="314"/>
      <c r="D28" s="169" t="s">
        <v>153</v>
      </c>
      <c r="E28" s="146"/>
      <c r="F28" s="146" t="s">
        <v>37</v>
      </c>
      <c r="G28" s="146">
        <f t="shared" si="0"/>
        <v>0</v>
      </c>
      <c r="H28" s="147"/>
      <c r="I28" s="148">
        <f t="shared" si="1"/>
        <v>0</v>
      </c>
      <c r="J28" s="149"/>
    </row>
    <row r="29" spans="1:10" ht="13.5" customHeight="1">
      <c r="A29" s="317"/>
      <c r="B29" s="314"/>
      <c r="C29" s="314"/>
      <c r="D29" s="169"/>
      <c r="E29" s="146"/>
      <c r="F29" s="146" t="s">
        <v>38</v>
      </c>
      <c r="G29" s="146">
        <f t="shared" si="0"/>
        <v>0</v>
      </c>
      <c r="H29" s="147"/>
      <c r="I29" s="148">
        <f t="shared" si="1"/>
        <v>0</v>
      </c>
      <c r="J29" s="149"/>
    </row>
    <row r="30" spans="1:10" ht="13.5" customHeight="1">
      <c r="A30" s="317"/>
      <c r="B30" s="314"/>
      <c r="C30" s="314"/>
      <c r="D30" s="169"/>
      <c r="E30" s="146"/>
      <c r="F30" s="146" t="s">
        <v>39</v>
      </c>
      <c r="G30" s="146">
        <f t="shared" si="0"/>
        <v>0</v>
      </c>
      <c r="H30" s="147"/>
      <c r="I30" s="148">
        <f t="shared" si="1"/>
        <v>0</v>
      </c>
      <c r="J30" s="149"/>
    </row>
    <row r="31" spans="1:10" ht="13.5" customHeight="1">
      <c r="A31" s="317"/>
      <c r="B31" s="314"/>
      <c r="C31" s="314"/>
      <c r="D31" s="169"/>
      <c r="E31" s="146"/>
      <c r="F31" s="146" t="s">
        <v>163</v>
      </c>
      <c r="G31" s="146">
        <f t="shared" si="0"/>
        <v>0</v>
      </c>
      <c r="H31" s="147"/>
      <c r="I31" s="148">
        <f t="shared" si="1"/>
        <v>0</v>
      </c>
      <c r="J31" s="149"/>
    </row>
    <row r="32" spans="1:10" ht="13.5" customHeight="1">
      <c r="A32" s="317"/>
      <c r="B32" s="314"/>
      <c r="C32" s="314"/>
      <c r="D32" s="169"/>
      <c r="E32" s="146"/>
      <c r="F32" s="146" t="s">
        <v>170</v>
      </c>
      <c r="G32" s="146">
        <f t="shared" si="0"/>
        <v>0</v>
      </c>
      <c r="H32" s="147"/>
      <c r="I32" s="148">
        <f t="shared" si="1"/>
        <v>0</v>
      </c>
      <c r="J32" s="149"/>
    </row>
    <row r="33" spans="1:10" ht="13.5" customHeight="1">
      <c r="A33" s="317"/>
      <c r="B33" s="314"/>
      <c r="C33" s="314"/>
      <c r="D33" s="169"/>
      <c r="E33" s="146"/>
      <c r="F33" s="146" t="s">
        <v>180</v>
      </c>
      <c r="G33" s="146">
        <f t="shared" si="0"/>
        <v>0</v>
      </c>
      <c r="H33" s="147"/>
      <c r="I33" s="148">
        <f t="shared" si="1"/>
        <v>0</v>
      </c>
      <c r="J33" s="149"/>
    </row>
    <row r="34" spans="1:10" ht="13.5" customHeight="1">
      <c r="A34" s="317"/>
      <c r="B34" s="314"/>
      <c r="C34" s="314"/>
      <c r="D34" s="169" t="s">
        <v>251</v>
      </c>
      <c r="E34" s="146"/>
      <c r="F34" s="146" t="s">
        <v>37</v>
      </c>
      <c r="G34" s="146">
        <f t="shared" si="0"/>
        <v>0</v>
      </c>
      <c r="H34" s="147"/>
      <c r="I34" s="148">
        <f t="shared" si="1"/>
        <v>0</v>
      </c>
      <c r="J34" s="149"/>
    </row>
    <row r="35" spans="1:10" ht="13.5" customHeight="1">
      <c r="A35" s="317"/>
      <c r="B35" s="314"/>
      <c r="C35" s="314"/>
      <c r="D35" s="169"/>
      <c r="E35" s="146"/>
      <c r="F35" s="146" t="s">
        <v>38</v>
      </c>
      <c r="G35" s="146">
        <f t="shared" si="0"/>
        <v>0</v>
      </c>
      <c r="H35" s="147"/>
      <c r="I35" s="148">
        <f t="shared" si="1"/>
        <v>0</v>
      </c>
      <c r="J35" s="149"/>
    </row>
    <row r="36" spans="1:10" ht="13.5" customHeight="1">
      <c r="A36" s="317"/>
      <c r="B36" s="314"/>
      <c r="C36" s="314"/>
      <c r="D36" s="169"/>
      <c r="E36" s="146"/>
      <c r="F36" s="146" t="s">
        <v>39</v>
      </c>
      <c r="G36" s="146">
        <f t="shared" si="0"/>
        <v>0</v>
      </c>
      <c r="H36" s="147"/>
      <c r="I36" s="148">
        <f t="shared" si="1"/>
        <v>0</v>
      </c>
      <c r="J36" s="149"/>
    </row>
    <row r="37" spans="1:10" ht="13.5" customHeight="1">
      <c r="A37" s="317"/>
      <c r="B37" s="314"/>
      <c r="C37" s="314"/>
      <c r="D37" s="169"/>
      <c r="E37" s="146"/>
      <c r="F37" s="146" t="s">
        <v>163</v>
      </c>
      <c r="G37" s="146">
        <f t="shared" si="0"/>
        <v>0</v>
      </c>
      <c r="H37" s="147"/>
      <c r="I37" s="148">
        <f t="shared" si="1"/>
        <v>0</v>
      </c>
      <c r="J37" s="149"/>
    </row>
    <row r="38" spans="1:10" ht="13.5" customHeight="1">
      <c r="A38" s="317"/>
      <c r="B38" s="314"/>
      <c r="C38" s="314"/>
      <c r="D38" s="169"/>
      <c r="E38" s="146"/>
      <c r="F38" s="146" t="s">
        <v>170</v>
      </c>
      <c r="G38" s="146">
        <f t="shared" si="0"/>
        <v>0</v>
      </c>
      <c r="H38" s="147"/>
      <c r="I38" s="148">
        <f t="shared" si="1"/>
        <v>0</v>
      </c>
      <c r="J38" s="149"/>
    </row>
    <row r="39" spans="1:10" ht="13.5" customHeight="1">
      <c r="A39" s="317"/>
      <c r="B39" s="314"/>
      <c r="C39" s="314"/>
      <c r="D39" s="169"/>
      <c r="E39" s="146"/>
      <c r="F39" s="146" t="s">
        <v>180</v>
      </c>
      <c r="G39" s="146">
        <f t="shared" si="0"/>
        <v>0</v>
      </c>
      <c r="H39" s="147"/>
      <c r="I39" s="148">
        <f t="shared" si="1"/>
        <v>0</v>
      </c>
      <c r="J39" s="149"/>
    </row>
    <row r="40" spans="1:10" ht="13.5" customHeight="1">
      <c r="A40" s="317"/>
      <c r="B40" s="314"/>
      <c r="C40" s="314"/>
      <c r="D40" s="169" t="s">
        <v>362</v>
      </c>
      <c r="E40" s="146"/>
      <c r="F40" s="146" t="s">
        <v>37</v>
      </c>
      <c r="G40" s="146">
        <f t="shared" si="0"/>
        <v>0</v>
      </c>
      <c r="H40" s="147"/>
      <c r="I40" s="148">
        <f t="shared" si="1"/>
        <v>0</v>
      </c>
      <c r="J40" s="149"/>
    </row>
    <row r="41" spans="1:10" ht="13.5" customHeight="1">
      <c r="A41" s="317"/>
      <c r="B41" s="314"/>
      <c r="C41" s="314"/>
      <c r="D41" s="169"/>
      <c r="E41" s="146"/>
      <c r="F41" s="146" t="s">
        <v>38</v>
      </c>
      <c r="G41" s="146">
        <f t="shared" si="0"/>
        <v>0</v>
      </c>
      <c r="H41" s="147"/>
      <c r="I41" s="148">
        <f t="shared" si="1"/>
        <v>0</v>
      </c>
      <c r="J41" s="149"/>
    </row>
    <row r="42" spans="1:10" ht="13.5" customHeight="1">
      <c r="A42" s="317"/>
      <c r="B42" s="314"/>
      <c r="C42" s="314"/>
      <c r="D42" s="169"/>
      <c r="E42" s="146"/>
      <c r="F42" s="146" t="s">
        <v>39</v>
      </c>
      <c r="G42" s="146">
        <f t="shared" si="0"/>
        <v>0</v>
      </c>
      <c r="H42" s="147"/>
      <c r="I42" s="148">
        <f t="shared" si="1"/>
        <v>0</v>
      </c>
      <c r="J42" s="149"/>
    </row>
    <row r="43" spans="1:10" ht="13.5" customHeight="1">
      <c r="A43" s="317"/>
      <c r="B43" s="314"/>
      <c r="C43" s="314"/>
      <c r="D43" s="169"/>
      <c r="E43" s="146"/>
      <c r="F43" s="146" t="s">
        <v>163</v>
      </c>
      <c r="G43" s="146">
        <f t="shared" si="0"/>
        <v>0</v>
      </c>
      <c r="H43" s="147"/>
      <c r="I43" s="148">
        <f t="shared" si="1"/>
        <v>0</v>
      </c>
      <c r="J43" s="149"/>
    </row>
    <row r="44" spans="1:10" ht="13.5" customHeight="1">
      <c r="A44" s="317"/>
      <c r="B44" s="314"/>
      <c r="C44" s="314"/>
      <c r="D44" s="169"/>
      <c r="E44" s="146"/>
      <c r="F44" s="146" t="s">
        <v>170</v>
      </c>
      <c r="G44" s="146">
        <f t="shared" si="0"/>
        <v>0</v>
      </c>
      <c r="H44" s="147"/>
      <c r="I44" s="148">
        <f t="shared" si="1"/>
        <v>0</v>
      </c>
      <c r="J44" s="149"/>
    </row>
    <row r="45" spans="1:10" ht="13.5" customHeight="1">
      <c r="A45" s="317"/>
      <c r="B45" s="314"/>
      <c r="C45" s="314"/>
      <c r="D45" s="169"/>
      <c r="E45" s="146"/>
      <c r="F45" s="146" t="s">
        <v>180</v>
      </c>
      <c r="G45" s="146">
        <f t="shared" si="0"/>
        <v>0</v>
      </c>
      <c r="H45" s="147"/>
      <c r="I45" s="148">
        <f t="shared" si="1"/>
        <v>0</v>
      </c>
      <c r="J45" s="149"/>
    </row>
    <row r="46" spans="1:10" ht="13.5" customHeight="1">
      <c r="A46" s="317"/>
      <c r="B46" s="314"/>
      <c r="C46" s="314"/>
      <c r="D46" s="169"/>
      <c r="E46" s="146"/>
      <c r="F46" s="146"/>
      <c r="G46" s="146" t="str">
        <f t="shared" si="0"/>
        <v/>
      </c>
      <c r="H46" s="147"/>
      <c r="I46" s="148"/>
      <c r="J46" s="149"/>
    </row>
    <row r="47" spans="1:10" ht="13.5" customHeight="1">
      <c r="A47" s="317"/>
      <c r="B47" s="314"/>
      <c r="C47" s="314"/>
      <c r="D47" s="146"/>
      <c r="E47" s="146"/>
      <c r="F47" s="146"/>
      <c r="G47" s="146" t="str">
        <f t="shared" si="0"/>
        <v/>
      </c>
      <c r="H47" s="147"/>
      <c r="I47" s="148" t="str">
        <f t="shared" si="1"/>
        <v/>
      </c>
      <c r="J47" s="149"/>
    </row>
    <row r="48" spans="1:10" ht="13.5" customHeight="1">
      <c r="A48" s="317"/>
      <c r="B48" s="314"/>
      <c r="C48" s="314"/>
      <c r="D48" s="150"/>
      <c r="E48" s="150"/>
      <c r="F48" s="150"/>
      <c r="G48" s="150" t="str">
        <f t="shared" si="0"/>
        <v/>
      </c>
      <c r="H48" s="151"/>
      <c r="I48" s="152" t="str">
        <f t="shared" si="1"/>
        <v/>
      </c>
      <c r="J48" s="153"/>
    </row>
    <row r="49" spans="1:10" ht="13.5" customHeight="1">
      <c r="A49" s="317"/>
      <c r="B49" s="314"/>
      <c r="C49" s="311" t="s">
        <v>468</v>
      </c>
      <c r="D49" s="154" t="s">
        <v>70</v>
      </c>
      <c r="E49" s="154"/>
      <c r="F49" s="154"/>
      <c r="G49" s="154" t="str">
        <f t="shared" si="0"/>
        <v/>
      </c>
      <c r="H49" s="155"/>
      <c r="I49" s="156" t="str">
        <f t="shared" si="1"/>
        <v/>
      </c>
      <c r="J49" s="157"/>
    </row>
    <row r="50" spans="1:10" ht="13.5" customHeight="1">
      <c r="A50" s="317"/>
      <c r="B50" s="314"/>
      <c r="C50" s="311"/>
      <c r="D50" s="146"/>
      <c r="E50" s="146"/>
      <c r="F50" s="146"/>
      <c r="G50" s="146" t="str">
        <f t="shared" si="0"/>
        <v/>
      </c>
      <c r="H50" s="147"/>
      <c r="I50" s="148"/>
      <c r="J50" s="149"/>
    </row>
    <row r="51" spans="1:10" ht="13.5" customHeight="1">
      <c r="A51" s="317"/>
      <c r="B51" s="314"/>
      <c r="C51" s="311"/>
      <c r="D51" s="146"/>
      <c r="E51" s="146"/>
      <c r="F51" s="146"/>
      <c r="G51" s="146" t="str">
        <f t="shared" si="0"/>
        <v/>
      </c>
      <c r="H51" s="147"/>
      <c r="I51" s="148"/>
      <c r="J51" s="149"/>
    </row>
    <row r="52" spans="1:10" ht="13.5" customHeight="1">
      <c r="A52" s="317"/>
      <c r="B52" s="314"/>
      <c r="C52" s="311"/>
      <c r="D52" s="146"/>
      <c r="E52" s="146"/>
      <c r="F52" s="146"/>
      <c r="G52" s="146" t="str">
        <f t="shared" si="0"/>
        <v/>
      </c>
      <c r="H52" s="147"/>
      <c r="I52" s="148"/>
      <c r="J52" s="149"/>
    </row>
    <row r="53" spans="1:10" ht="13.5" customHeight="1">
      <c r="A53" s="317"/>
      <c r="B53" s="314"/>
      <c r="C53" s="311"/>
      <c r="D53" s="146"/>
      <c r="E53" s="146"/>
      <c r="F53" s="146"/>
      <c r="G53" s="146" t="str">
        <f t="shared" si="0"/>
        <v/>
      </c>
      <c r="H53" s="147"/>
      <c r="I53" s="148"/>
      <c r="J53" s="149"/>
    </row>
    <row r="54" spans="1:10" ht="13.5" customHeight="1">
      <c r="A54" s="317"/>
      <c r="B54" s="314"/>
      <c r="C54" s="311"/>
      <c r="D54" s="146" t="s">
        <v>168</v>
      </c>
      <c r="E54" s="146"/>
      <c r="F54" s="146"/>
      <c r="G54" s="146" t="str">
        <f t="shared" si="0"/>
        <v/>
      </c>
      <c r="H54" s="147"/>
      <c r="I54" s="148"/>
      <c r="J54" s="149"/>
    </row>
    <row r="55" spans="1:10" ht="13.5" customHeight="1">
      <c r="A55" s="317"/>
      <c r="B55" s="314"/>
      <c r="C55" s="311"/>
      <c r="D55" s="146"/>
      <c r="E55" s="146"/>
      <c r="F55" s="146"/>
      <c r="G55" s="146" t="str">
        <f t="shared" si="0"/>
        <v/>
      </c>
      <c r="H55" s="147"/>
      <c r="I55" s="148"/>
      <c r="J55" s="149"/>
    </row>
    <row r="56" spans="1:10" ht="13.5" customHeight="1">
      <c r="A56" s="317"/>
      <c r="B56" s="314"/>
      <c r="C56" s="311"/>
      <c r="D56" s="146"/>
      <c r="E56" s="146"/>
      <c r="F56" s="146"/>
      <c r="G56" s="146" t="str">
        <f t="shared" si="0"/>
        <v/>
      </c>
      <c r="H56" s="147"/>
      <c r="I56" s="148"/>
      <c r="J56" s="149"/>
    </row>
    <row r="57" spans="1:10" ht="13.5" customHeight="1">
      <c r="A57" s="317"/>
      <c r="B57" s="314"/>
      <c r="C57" s="311"/>
      <c r="D57" s="146"/>
      <c r="E57" s="146"/>
      <c r="F57" s="146"/>
      <c r="G57" s="146" t="str">
        <f t="shared" si="0"/>
        <v/>
      </c>
      <c r="H57" s="147"/>
      <c r="I57" s="148"/>
      <c r="J57" s="149"/>
    </row>
    <row r="58" spans="1:10" ht="13.5" customHeight="1">
      <c r="A58" s="317"/>
      <c r="B58" s="314"/>
      <c r="C58" s="311"/>
      <c r="D58" s="146"/>
      <c r="E58" s="146"/>
      <c r="F58" s="146"/>
      <c r="G58" s="146" t="str">
        <f t="shared" si="0"/>
        <v/>
      </c>
      <c r="H58" s="147"/>
      <c r="I58" s="148"/>
      <c r="J58" s="149"/>
    </row>
    <row r="59" spans="1:10" ht="13.5" customHeight="1">
      <c r="A59" s="317"/>
      <c r="B59" s="314"/>
      <c r="C59" s="311"/>
      <c r="D59" s="146" t="s">
        <v>79</v>
      </c>
      <c r="E59" s="146"/>
      <c r="F59" s="146"/>
      <c r="G59" s="146" t="str">
        <f t="shared" si="0"/>
        <v/>
      </c>
      <c r="H59" s="147"/>
      <c r="I59" s="148"/>
      <c r="J59" s="149"/>
    </row>
    <row r="60" spans="1:10" ht="13.5" customHeight="1">
      <c r="A60" s="317"/>
      <c r="B60" s="314"/>
      <c r="C60" s="311"/>
      <c r="D60" s="146"/>
      <c r="E60" s="146"/>
      <c r="F60" s="146"/>
      <c r="G60" s="146" t="str">
        <f t="shared" si="0"/>
        <v/>
      </c>
      <c r="H60" s="147"/>
      <c r="I60" s="148"/>
      <c r="J60" s="149"/>
    </row>
    <row r="61" spans="1:10" ht="13.5" customHeight="1">
      <c r="A61" s="317"/>
      <c r="B61" s="314"/>
      <c r="C61" s="311"/>
      <c r="D61" s="146"/>
      <c r="E61" s="146"/>
      <c r="F61" s="146"/>
      <c r="G61" s="146" t="str">
        <f t="shared" si="0"/>
        <v/>
      </c>
      <c r="H61" s="147"/>
      <c r="I61" s="148"/>
      <c r="J61" s="149"/>
    </row>
    <row r="62" spans="1:10" ht="13.5" customHeight="1">
      <c r="A62" s="317"/>
      <c r="B62" s="314"/>
      <c r="C62" s="311"/>
      <c r="D62" s="146" t="s">
        <v>195</v>
      </c>
      <c r="E62" s="146"/>
      <c r="F62" s="146"/>
      <c r="G62" s="146" t="str">
        <f t="shared" si="0"/>
        <v/>
      </c>
      <c r="H62" s="147"/>
      <c r="I62" s="148"/>
      <c r="J62" s="149"/>
    </row>
    <row r="63" spans="1:10" ht="13.5" customHeight="1">
      <c r="A63" s="317"/>
      <c r="B63" s="314"/>
      <c r="C63" s="311"/>
      <c r="D63" s="146"/>
      <c r="E63" s="146"/>
      <c r="F63" s="146"/>
      <c r="G63" s="146" t="str">
        <f t="shared" si="0"/>
        <v/>
      </c>
      <c r="H63" s="147"/>
      <c r="I63" s="148"/>
      <c r="J63" s="149"/>
    </row>
    <row r="64" spans="1:10" ht="13.5" customHeight="1">
      <c r="A64" s="317"/>
      <c r="B64" s="314"/>
      <c r="C64" s="311"/>
      <c r="D64" s="146"/>
      <c r="E64" s="146"/>
      <c r="F64" s="146"/>
      <c r="G64" s="146" t="str">
        <f t="shared" si="0"/>
        <v/>
      </c>
      <c r="H64" s="147"/>
      <c r="I64" s="148"/>
      <c r="J64" s="149"/>
    </row>
    <row r="65" spans="1:10" ht="13.5" customHeight="1">
      <c r="A65" s="317"/>
      <c r="B65" s="314"/>
      <c r="C65" s="311"/>
      <c r="D65" s="150"/>
      <c r="E65" s="150"/>
      <c r="F65" s="150"/>
      <c r="G65" s="150" t="str">
        <f t="shared" si="0"/>
        <v/>
      </c>
      <c r="H65" s="151"/>
      <c r="I65" s="152" t="str">
        <f t="shared" si="1"/>
        <v/>
      </c>
      <c r="J65" s="153"/>
    </row>
    <row r="66" spans="1:10" ht="13.5" customHeight="1">
      <c r="A66" s="317"/>
      <c r="B66" s="314"/>
      <c r="C66" s="311" t="s">
        <v>469</v>
      </c>
      <c r="D66" s="154" t="s">
        <v>184</v>
      </c>
      <c r="E66" s="154"/>
      <c r="F66" s="154"/>
      <c r="G66" s="154" t="str">
        <f t="shared" si="0"/>
        <v/>
      </c>
      <c r="H66" s="155"/>
      <c r="I66" s="156" t="str">
        <f t="shared" si="1"/>
        <v/>
      </c>
      <c r="J66" s="157"/>
    </row>
    <row r="67" spans="1:10" ht="13.5" customHeight="1">
      <c r="A67" s="317"/>
      <c r="B67" s="314"/>
      <c r="C67" s="311"/>
      <c r="D67" s="146"/>
      <c r="E67" s="146"/>
      <c r="F67" s="146"/>
      <c r="G67" s="146" t="str">
        <f t="shared" si="0"/>
        <v/>
      </c>
      <c r="H67" s="147"/>
      <c r="I67" s="148" t="str">
        <f t="shared" si="1"/>
        <v/>
      </c>
      <c r="J67" s="149"/>
    </row>
    <row r="68" spans="1:10" ht="13.5" customHeight="1">
      <c r="A68" s="317"/>
      <c r="B68" s="314"/>
      <c r="C68" s="311"/>
      <c r="D68" s="146"/>
      <c r="E68" s="146"/>
      <c r="F68" s="146"/>
      <c r="G68" s="146" t="str">
        <f t="shared" si="0"/>
        <v/>
      </c>
      <c r="H68" s="147"/>
      <c r="I68" s="148" t="str">
        <f t="shared" si="1"/>
        <v/>
      </c>
      <c r="J68" s="149"/>
    </row>
    <row r="69" spans="1:10" ht="13.5" customHeight="1">
      <c r="A69" s="317"/>
      <c r="B69" s="314"/>
      <c r="C69" s="311"/>
      <c r="D69" s="150"/>
      <c r="E69" s="150"/>
      <c r="F69" s="150"/>
      <c r="G69" s="150" t="str">
        <f t="shared" si="0"/>
        <v/>
      </c>
      <c r="H69" s="151"/>
      <c r="I69" s="152" t="str">
        <f t="shared" si="1"/>
        <v/>
      </c>
      <c r="J69" s="153"/>
    </row>
    <row r="70" spans="1:10" ht="13.5" customHeight="1">
      <c r="A70" s="317"/>
      <c r="B70" s="314"/>
      <c r="C70" s="311" t="s">
        <v>470</v>
      </c>
      <c r="D70" s="154" t="s">
        <v>83</v>
      </c>
      <c r="E70" s="154" t="s">
        <v>176</v>
      </c>
      <c r="F70" s="154" t="s">
        <v>37</v>
      </c>
      <c r="G70" s="154">
        <f t="shared" si="0"/>
        <v>0</v>
      </c>
      <c r="H70" s="155"/>
      <c r="I70" s="156">
        <f t="shared" si="1"/>
        <v>0</v>
      </c>
      <c r="J70" s="157"/>
    </row>
    <row r="71" spans="1:10" ht="13.5" customHeight="1">
      <c r="A71" s="317"/>
      <c r="B71" s="314"/>
      <c r="C71" s="311"/>
      <c r="D71" s="161"/>
      <c r="E71" s="161" t="s">
        <v>174</v>
      </c>
      <c r="F71" s="161" t="s">
        <v>39</v>
      </c>
      <c r="G71" s="146">
        <f t="shared" si="0"/>
        <v>0</v>
      </c>
      <c r="H71" s="162"/>
      <c r="I71" s="148">
        <f t="shared" si="1"/>
        <v>0</v>
      </c>
      <c r="J71" s="163"/>
    </row>
    <row r="72" spans="1:10" ht="13.5" customHeight="1">
      <c r="A72" s="317"/>
      <c r="B72" s="314"/>
      <c r="C72" s="311"/>
      <c r="D72" s="161" t="s">
        <v>79</v>
      </c>
      <c r="E72" s="161" t="s">
        <v>471</v>
      </c>
      <c r="F72" s="161" t="s">
        <v>170</v>
      </c>
      <c r="G72" s="146">
        <f t="shared" si="0"/>
        <v>0</v>
      </c>
      <c r="H72" s="162"/>
      <c r="I72" s="148">
        <f t="shared" si="1"/>
        <v>0</v>
      </c>
      <c r="J72" s="163"/>
    </row>
    <row r="73" spans="1:10" ht="13.5" customHeight="1">
      <c r="A73" s="317"/>
      <c r="B73" s="314"/>
      <c r="C73" s="311"/>
      <c r="D73" s="161" t="s">
        <v>168</v>
      </c>
      <c r="E73" s="161" t="s">
        <v>472</v>
      </c>
      <c r="F73" s="161" t="s">
        <v>37</v>
      </c>
      <c r="G73" s="146">
        <f t="shared" si="0"/>
        <v>0</v>
      </c>
      <c r="H73" s="162"/>
      <c r="I73" s="148">
        <f t="shared" si="1"/>
        <v>0</v>
      </c>
      <c r="J73" s="163"/>
    </row>
    <row r="74" spans="1:10" ht="13.5" customHeight="1">
      <c r="A74" s="317"/>
      <c r="B74" s="314"/>
      <c r="C74" s="311"/>
      <c r="D74" s="161"/>
      <c r="E74" s="161" t="s">
        <v>34</v>
      </c>
      <c r="F74" s="161" t="s">
        <v>163</v>
      </c>
      <c r="G74" s="146">
        <f t="shared" si="0"/>
        <v>0</v>
      </c>
      <c r="H74" s="162"/>
      <c r="I74" s="148">
        <f t="shared" si="1"/>
        <v>0</v>
      </c>
      <c r="J74" s="163"/>
    </row>
    <row r="75" spans="1:10" ht="13.5" customHeight="1">
      <c r="A75" s="317"/>
      <c r="B75" s="314"/>
      <c r="C75" s="311"/>
      <c r="D75" s="161" t="s">
        <v>68</v>
      </c>
      <c r="E75" s="161" t="s">
        <v>160</v>
      </c>
      <c r="F75" s="161" t="s">
        <v>39</v>
      </c>
      <c r="G75" s="146">
        <f t="shared" si="0"/>
        <v>0</v>
      </c>
      <c r="H75" s="162"/>
      <c r="I75" s="148">
        <f t="shared" si="1"/>
        <v>0</v>
      </c>
      <c r="J75" s="163"/>
    </row>
    <row r="76" spans="1:10" ht="13.5" customHeight="1">
      <c r="A76" s="317"/>
      <c r="B76" s="314"/>
      <c r="C76" s="311"/>
      <c r="D76" s="174" t="s">
        <v>157</v>
      </c>
      <c r="E76" s="174" t="s">
        <v>155</v>
      </c>
      <c r="F76" s="161" t="s">
        <v>37</v>
      </c>
      <c r="G76" s="146">
        <f t="shared" si="0"/>
        <v>0</v>
      </c>
      <c r="H76" s="162"/>
      <c r="I76" s="148">
        <f t="shared" si="1"/>
        <v>0</v>
      </c>
      <c r="J76" s="149"/>
    </row>
    <row r="77" spans="1:10" ht="13.5" customHeight="1">
      <c r="A77" s="317"/>
      <c r="B77" s="314"/>
      <c r="C77" s="311"/>
      <c r="D77" s="174" t="s">
        <v>153</v>
      </c>
      <c r="E77" s="174" t="s">
        <v>151</v>
      </c>
      <c r="F77" s="161" t="s">
        <v>37</v>
      </c>
      <c r="G77" s="146">
        <f t="shared" si="0"/>
        <v>0</v>
      </c>
      <c r="H77" s="162"/>
      <c r="I77" s="148">
        <f t="shared" si="1"/>
        <v>0</v>
      </c>
      <c r="J77" s="149"/>
    </row>
    <row r="78" spans="1:10" ht="13.5" customHeight="1" thickBot="1">
      <c r="A78" s="318"/>
      <c r="B78" s="315"/>
      <c r="C78" s="312"/>
      <c r="D78" s="175"/>
      <c r="E78" s="175"/>
      <c r="F78" s="164"/>
      <c r="G78" s="165" t="str">
        <f t="shared" si="0"/>
        <v/>
      </c>
      <c r="H78" s="166"/>
      <c r="I78" s="167" t="str">
        <f t="shared" si="1"/>
        <v/>
      </c>
      <c r="J78" s="168"/>
    </row>
    <row r="79" spans="1:10" ht="13.5" customHeight="1">
      <c r="C79" s="129"/>
      <c r="D79" s="130"/>
    </row>
    <row r="80" spans="1:10">
      <c r="C80" s="129"/>
      <c r="D80" s="130"/>
    </row>
    <row r="81" spans="3:4">
      <c r="C81" s="129"/>
      <c r="D81" s="130"/>
    </row>
  </sheetData>
  <mergeCells count="14">
    <mergeCell ref="C66:C69"/>
    <mergeCell ref="C70:C78"/>
    <mergeCell ref="B4:B78"/>
    <mergeCell ref="A4:A78"/>
    <mergeCell ref="C4:C21"/>
    <mergeCell ref="C22:C48"/>
    <mergeCell ref="C49:C65"/>
    <mergeCell ref="A1:J1"/>
    <mergeCell ref="A2:A3"/>
    <mergeCell ref="B2:B3"/>
    <mergeCell ref="C2:C3"/>
    <mergeCell ref="D2:D3"/>
    <mergeCell ref="E2:E3"/>
    <mergeCell ref="F2:J2"/>
  </mergeCells>
  <phoneticPr fontId="3"/>
  <dataValidations count="2">
    <dataValidation type="list" allowBlank="1" showInputMessage="1" showErrorMessage="1" sqref="F4:F78">
      <formula1>$L$5:$L$10</formula1>
    </dataValidation>
    <dataValidation type="list" allowBlank="1" showInputMessage="1" showErrorMessage="1" sqref="M2">
      <formula1>OFFSET(O3,0,0,COUNTA(O:O)-1,1)</formula1>
    </dataValidation>
  </dataValidations>
  <pageMargins left="0.70866141732283472" right="0.39370078740157483" top="0.70866141732283472" bottom="0.55118110236220474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Zeros="0" view="pageBreakPreview" zoomScale="85" zoomScaleNormal="100" zoomScaleSheetLayoutView="85" workbookViewId="0">
      <selection sqref="A1:F1"/>
    </sheetView>
  </sheetViews>
  <sheetFormatPr defaultRowHeight="18.75"/>
  <cols>
    <col min="1" max="1" width="18.75" customWidth="1"/>
    <col min="2" max="2" width="12" customWidth="1"/>
    <col min="3" max="3" width="10.875" customWidth="1"/>
    <col min="4" max="4" width="13.625" customWidth="1"/>
    <col min="5" max="5" width="12" customWidth="1"/>
    <col min="6" max="6" width="24" customWidth="1"/>
    <col min="7" max="7" width="5.625" customWidth="1"/>
  </cols>
  <sheetData>
    <row r="1" spans="1:12" ht="35.25" customHeight="1">
      <c r="A1" s="320" t="s">
        <v>473</v>
      </c>
      <c r="B1" s="320"/>
      <c r="C1" s="320"/>
      <c r="D1" s="320"/>
      <c r="E1" s="320"/>
      <c r="F1" s="320"/>
    </row>
    <row r="2" spans="1:12" ht="20.25" customHeight="1" thickBot="1">
      <c r="A2" s="178" t="s">
        <v>120</v>
      </c>
      <c r="B2" s="321" t="str">
        <f>IF(小学校①!M2="","",小学校①!M2)</f>
        <v/>
      </c>
      <c r="C2" s="321"/>
      <c r="D2" s="176"/>
      <c r="E2" s="176"/>
      <c r="F2" s="176"/>
    </row>
    <row r="3" spans="1:12" ht="20.25" customHeight="1">
      <c r="A3" s="322"/>
      <c r="B3" s="322"/>
      <c r="C3" s="322"/>
      <c r="D3" s="322"/>
      <c r="E3" s="322"/>
      <c r="F3" s="322"/>
    </row>
    <row r="4" spans="1:12" ht="20.25" customHeight="1">
      <c r="A4" s="319" t="s">
        <v>0</v>
      </c>
      <c r="B4" s="319"/>
      <c r="C4" s="319"/>
      <c r="D4" s="319"/>
      <c r="E4" s="319"/>
      <c r="F4" s="319"/>
    </row>
    <row r="5" spans="1:12" ht="20.25" customHeight="1">
      <c r="A5" s="319" t="s">
        <v>1</v>
      </c>
      <c r="B5" s="319"/>
      <c r="C5" s="319"/>
      <c r="D5" s="319"/>
      <c r="E5" s="319"/>
      <c r="F5" s="319"/>
    </row>
    <row r="6" spans="1:12" ht="20.25" customHeight="1">
      <c r="A6" s="319" t="s">
        <v>2</v>
      </c>
      <c r="B6" s="319"/>
      <c r="C6" s="319"/>
      <c r="D6" s="319"/>
      <c r="E6" s="319"/>
      <c r="F6" s="319"/>
    </row>
    <row r="7" spans="1:12" ht="20.25" customHeight="1">
      <c r="A7" s="319" t="s">
        <v>3</v>
      </c>
      <c r="B7" s="319"/>
      <c r="C7" s="319"/>
      <c r="D7" s="319"/>
      <c r="E7" s="319"/>
      <c r="F7" s="319"/>
    </row>
    <row r="8" spans="1:12" ht="20.25" customHeight="1">
      <c r="A8" s="319" t="s">
        <v>4</v>
      </c>
      <c r="B8" s="319"/>
      <c r="C8" s="319"/>
      <c r="D8" s="319"/>
      <c r="E8" s="319"/>
      <c r="F8" s="319"/>
    </row>
    <row r="9" spans="1:12" ht="20.25" customHeight="1">
      <c r="A9" s="319" t="s">
        <v>5</v>
      </c>
      <c r="B9" s="319"/>
      <c r="C9" s="319"/>
      <c r="D9" s="319"/>
      <c r="E9" s="319"/>
      <c r="F9" s="319"/>
    </row>
    <row r="10" spans="1:12" ht="20.25" customHeight="1">
      <c r="A10" s="319" t="s">
        <v>6</v>
      </c>
      <c r="B10" s="319"/>
      <c r="C10" s="319"/>
      <c r="D10" s="319"/>
      <c r="E10" s="319"/>
      <c r="F10" s="319"/>
    </row>
    <row r="11" spans="1:12" ht="20.25" customHeight="1">
      <c r="A11" s="319" t="s">
        <v>457</v>
      </c>
      <c r="B11" s="319"/>
      <c r="C11" s="319"/>
      <c r="D11" s="319"/>
      <c r="E11" s="319"/>
      <c r="F11" s="319"/>
    </row>
    <row r="12" spans="1:12" ht="20.25" customHeight="1" thickBot="1">
      <c r="A12" s="319" t="s">
        <v>148</v>
      </c>
      <c r="B12" s="319"/>
      <c r="C12" s="319"/>
      <c r="D12" s="319"/>
      <c r="E12" s="319"/>
      <c r="F12" s="319"/>
      <c r="G12" s="319"/>
      <c r="H12" s="1"/>
      <c r="I12" s="1"/>
      <c r="J12" s="1"/>
      <c r="K12" s="1"/>
      <c r="L12" s="1"/>
    </row>
    <row r="13" spans="1:12" ht="20.100000000000001" customHeight="1" thickBot="1">
      <c r="A13" s="325" t="s">
        <v>7</v>
      </c>
      <c r="B13" s="326"/>
      <c r="C13" s="291" t="s">
        <v>8</v>
      </c>
      <c r="D13" s="291" t="s">
        <v>9</v>
      </c>
      <c r="E13" s="291" t="s">
        <v>10</v>
      </c>
      <c r="F13" s="292" t="s">
        <v>11</v>
      </c>
      <c r="G13" s="287"/>
      <c r="H13" s="1" t="s">
        <v>12</v>
      </c>
      <c r="I13" s="1" t="s">
        <v>13</v>
      </c>
    </row>
    <row r="14" spans="1:12" ht="20.100000000000001" customHeight="1">
      <c r="A14" s="327" t="s">
        <v>147</v>
      </c>
      <c r="B14" s="328"/>
      <c r="C14" s="288"/>
      <c r="D14" s="6"/>
      <c r="E14" s="7"/>
      <c r="F14" s="289"/>
      <c r="G14" s="287"/>
      <c r="H14" s="5" t="s">
        <v>15</v>
      </c>
      <c r="I14" s="1" t="s">
        <v>16</v>
      </c>
    </row>
    <row r="15" spans="1:12" ht="20.100000000000001" customHeight="1">
      <c r="A15" s="323" t="s">
        <v>146</v>
      </c>
      <c r="B15" s="324"/>
      <c r="C15" s="288"/>
      <c r="D15" s="6"/>
      <c r="E15" s="7"/>
      <c r="F15" s="289"/>
      <c r="G15" s="287"/>
      <c r="H15" s="5" t="s">
        <v>18</v>
      </c>
      <c r="I15" s="1" t="s">
        <v>19</v>
      </c>
    </row>
    <row r="16" spans="1:12" ht="20.100000000000001" customHeight="1">
      <c r="A16" s="323" t="s">
        <v>25</v>
      </c>
      <c r="B16" s="324"/>
      <c r="C16" s="288"/>
      <c r="D16" s="6"/>
      <c r="E16" s="7"/>
      <c r="F16" s="289"/>
      <c r="G16" s="287"/>
      <c r="H16" s="5" t="s">
        <v>21</v>
      </c>
      <c r="I16" s="1" t="s">
        <v>22</v>
      </c>
    </row>
    <row r="17" spans="1:9" ht="20.100000000000001" customHeight="1">
      <c r="A17" s="323" t="s">
        <v>27</v>
      </c>
      <c r="B17" s="324"/>
      <c r="C17" s="288"/>
      <c r="D17" s="6"/>
      <c r="E17" s="7"/>
      <c r="F17" s="289"/>
      <c r="G17" s="287"/>
      <c r="H17" s="5"/>
      <c r="I17" s="1" t="s">
        <v>24</v>
      </c>
    </row>
    <row r="18" spans="1:9" ht="20.100000000000001" customHeight="1">
      <c r="A18" s="323" t="s">
        <v>28</v>
      </c>
      <c r="B18" s="324"/>
      <c r="C18" s="288"/>
      <c r="D18" s="6"/>
      <c r="E18" s="7"/>
      <c r="F18" s="289"/>
      <c r="G18" s="287"/>
      <c r="H18" s="5"/>
      <c r="I18" s="1" t="s">
        <v>26</v>
      </c>
    </row>
    <row r="19" spans="1:9" ht="20.100000000000001" customHeight="1">
      <c r="A19" s="323" t="s">
        <v>145</v>
      </c>
      <c r="B19" s="324"/>
      <c r="C19" s="288"/>
      <c r="D19" s="6"/>
      <c r="E19" s="7"/>
      <c r="F19" s="289"/>
      <c r="G19" s="287"/>
      <c r="H19" s="5"/>
      <c r="I19" s="1"/>
    </row>
    <row r="20" spans="1:9" ht="20.100000000000001" customHeight="1">
      <c r="A20" s="323" t="s">
        <v>144</v>
      </c>
      <c r="B20" s="324"/>
      <c r="C20" s="288"/>
      <c r="D20" s="6"/>
      <c r="E20" s="7"/>
      <c r="F20" s="289"/>
      <c r="G20" s="287"/>
      <c r="H20" s="5"/>
      <c r="I20" s="1"/>
    </row>
    <row r="21" spans="1:9" ht="20.100000000000001" customHeight="1">
      <c r="A21" s="323" t="s">
        <v>29</v>
      </c>
      <c r="B21" s="324"/>
      <c r="C21" s="288"/>
      <c r="D21" s="6"/>
      <c r="E21" s="7"/>
      <c r="F21" s="289"/>
      <c r="G21" s="287"/>
      <c r="H21" s="5"/>
    </row>
    <row r="22" spans="1:9" ht="20.100000000000001" customHeight="1">
      <c r="A22" s="323" t="s">
        <v>143</v>
      </c>
      <c r="B22" s="324"/>
      <c r="C22" s="288"/>
      <c r="D22" s="6"/>
      <c r="E22" s="7"/>
      <c r="F22" s="289"/>
      <c r="G22" s="287"/>
    </row>
    <row r="23" spans="1:9" ht="20.100000000000001" customHeight="1">
      <c r="A23" s="323" t="s">
        <v>142</v>
      </c>
      <c r="B23" s="324"/>
      <c r="C23" s="288"/>
      <c r="D23" s="6"/>
      <c r="E23" s="7"/>
      <c r="F23" s="289"/>
      <c r="G23" s="287"/>
    </row>
    <row r="24" spans="1:9" ht="20.100000000000001" customHeight="1">
      <c r="A24" s="323" t="s">
        <v>141</v>
      </c>
      <c r="B24" s="324"/>
      <c r="C24" s="288"/>
      <c r="D24" s="6"/>
      <c r="E24" s="7"/>
      <c r="F24" s="289"/>
      <c r="G24" s="287"/>
    </row>
    <row r="25" spans="1:9" ht="20.100000000000001" customHeight="1">
      <c r="A25" s="323" t="s">
        <v>140</v>
      </c>
      <c r="B25" s="324"/>
      <c r="C25" s="288"/>
      <c r="D25" s="6"/>
      <c r="E25" s="7"/>
      <c r="F25" s="289"/>
      <c r="G25" s="287"/>
    </row>
    <row r="26" spans="1:9" ht="20.100000000000001" customHeight="1">
      <c r="A26" s="323" t="s">
        <v>139</v>
      </c>
      <c r="B26" s="324"/>
      <c r="C26" s="288"/>
      <c r="D26" s="6"/>
      <c r="E26" s="7"/>
      <c r="F26" s="289"/>
      <c r="G26" s="287"/>
    </row>
    <row r="27" spans="1:9" ht="20.100000000000001" customHeight="1">
      <c r="A27" s="323" t="s">
        <v>30</v>
      </c>
      <c r="B27" s="324"/>
      <c r="C27" s="288"/>
      <c r="D27" s="6"/>
      <c r="E27" s="7"/>
      <c r="F27" s="289"/>
      <c r="G27" s="287"/>
    </row>
    <row r="28" spans="1:9" ht="19.5" customHeight="1">
      <c r="A28" s="323" t="s">
        <v>31</v>
      </c>
      <c r="B28" s="324"/>
      <c r="C28" s="288"/>
      <c r="D28" s="6"/>
      <c r="E28" s="7"/>
      <c r="F28" s="289"/>
      <c r="G28" s="287"/>
    </row>
    <row r="29" spans="1:9" ht="19.5" customHeight="1">
      <c r="A29" s="329" t="s">
        <v>32</v>
      </c>
      <c r="B29" s="330"/>
      <c r="C29" s="288"/>
      <c r="D29" s="6"/>
      <c r="E29" s="7"/>
      <c r="F29" s="289"/>
      <c r="G29" s="287"/>
    </row>
    <row r="30" spans="1:9" ht="19.5" customHeight="1">
      <c r="A30" s="329" t="s">
        <v>33</v>
      </c>
      <c r="B30" s="330"/>
      <c r="C30" s="288"/>
      <c r="D30" s="6"/>
      <c r="E30" s="7"/>
      <c r="F30" s="289"/>
      <c r="G30" s="287"/>
    </row>
    <row r="31" spans="1:9" ht="19.5" customHeight="1">
      <c r="A31" s="329" t="s">
        <v>35</v>
      </c>
      <c r="B31" s="330"/>
      <c r="C31" s="288"/>
      <c r="D31" s="6"/>
      <c r="E31" s="7"/>
      <c r="F31" s="289"/>
      <c r="G31" s="287"/>
    </row>
    <row r="32" spans="1:9" ht="19.5" customHeight="1">
      <c r="A32" s="329" t="s">
        <v>36</v>
      </c>
      <c r="B32" s="330"/>
      <c r="C32" s="288"/>
      <c r="D32" s="6"/>
      <c r="E32" s="7"/>
      <c r="F32" s="289"/>
      <c r="G32" s="287"/>
    </row>
    <row r="33" spans="1:7" ht="19.5" customHeight="1">
      <c r="A33" s="329" t="s">
        <v>458</v>
      </c>
      <c r="B33" s="330"/>
      <c r="C33" s="288"/>
      <c r="D33" s="6"/>
      <c r="E33" s="7"/>
      <c r="F33" s="289"/>
      <c r="G33" s="287"/>
    </row>
    <row r="34" spans="1:7" ht="19.5" customHeight="1">
      <c r="A34" s="323" t="s">
        <v>138</v>
      </c>
      <c r="B34" s="324"/>
      <c r="C34" s="288"/>
      <c r="D34" s="6"/>
      <c r="E34" s="7"/>
      <c r="F34" s="289"/>
      <c r="G34" s="287"/>
    </row>
    <row r="35" spans="1:7" ht="19.5" customHeight="1">
      <c r="A35" s="323" t="s">
        <v>137</v>
      </c>
      <c r="B35" s="324"/>
      <c r="C35" s="288"/>
      <c r="D35" s="6"/>
      <c r="E35" s="7"/>
      <c r="F35" s="289"/>
      <c r="G35" s="287"/>
    </row>
    <row r="36" spans="1:7" ht="19.5" customHeight="1">
      <c r="A36" s="329" t="s">
        <v>136</v>
      </c>
      <c r="B36" s="330"/>
      <c r="C36" s="288"/>
      <c r="D36" s="6"/>
      <c r="E36" s="7"/>
      <c r="F36" s="289"/>
      <c r="G36" s="287"/>
    </row>
    <row r="37" spans="1:7" ht="19.5" customHeight="1">
      <c r="A37" s="323" t="s">
        <v>135</v>
      </c>
      <c r="B37" s="324"/>
      <c r="C37" s="288"/>
      <c r="D37" s="6"/>
      <c r="E37" s="7"/>
      <c r="F37" s="289"/>
      <c r="G37" s="287"/>
    </row>
    <row r="38" spans="1:7" ht="19.5" customHeight="1">
      <c r="A38" s="323" t="s">
        <v>134</v>
      </c>
      <c r="B38" s="324"/>
      <c r="C38" s="288"/>
      <c r="D38" s="6"/>
      <c r="E38" s="7"/>
      <c r="F38" s="289"/>
      <c r="G38" s="287"/>
    </row>
    <row r="39" spans="1:7" ht="19.5" customHeight="1">
      <c r="A39" s="329" t="s">
        <v>133</v>
      </c>
      <c r="B39" s="330"/>
      <c r="C39" s="288"/>
      <c r="D39" s="6"/>
      <c r="E39" s="7"/>
      <c r="F39" s="289"/>
      <c r="G39" s="287"/>
    </row>
    <row r="40" spans="1:7" ht="19.5" customHeight="1">
      <c r="A40" s="323" t="s">
        <v>459</v>
      </c>
      <c r="B40" s="324"/>
      <c r="C40" s="288"/>
      <c r="D40" s="6"/>
      <c r="E40" s="7"/>
      <c r="F40" s="289"/>
      <c r="G40" s="287"/>
    </row>
    <row r="41" spans="1:7" ht="19.5" customHeight="1">
      <c r="A41" s="323" t="s">
        <v>132</v>
      </c>
      <c r="B41" s="324"/>
      <c r="C41" s="288"/>
      <c r="D41" s="6"/>
      <c r="E41" s="7"/>
      <c r="F41" s="289"/>
      <c r="G41" s="287"/>
    </row>
    <row r="42" spans="1:7" ht="19.5" customHeight="1">
      <c r="A42" s="329" t="s">
        <v>460</v>
      </c>
      <c r="B42" s="330"/>
      <c r="C42" s="288"/>
      <c r="D42" s="6"/>
      <c r="E42" s="7"/>
      <c r="F42" s="289"/>
      <c r="G42" s="287"/>
    </row>
    <row r="43" spans="1:7" ht="19.5" customHeight="1">
      <c r="A43" s="323" t="s">
        <v>131</v>
      </c>
      <c r="B43" s="324"/>
      <c r="C43" s="288"/>
      <c r="D43" s="6"/>
      <c r="E43" s="7"/>
      <c r="F43" s="289"/>
      <c r="G43" s="287"/>
    </row>
    <row r="44" spans="1:7" ht="19.5" customHeight="1">
      <c r="A44" s="323" t="s">
        <v>130</v>
      </c>
      <c r="B44" s="324"/>
      <c r="C44" s="288"/>
      <c r="D44" s="6"/>
      <c r="E44" s="7"/>
      <c r="F44" s="289"/>
      <c r="G44" s="287"/>
    </row>
    <row r="45" spans="1:7" ht="19.5" customHeight="1">
      <c r="A45" s="333" t="s">
        <v>461</v>
      </c>
      <c r="B45" s="334"/>
      <c r="C45" s="288"/>
      <c r="D45" s="6"/>
      <c r="E45" s="7"/>
      <c r="F45" s="289"/>
      <c r="G45" s="287"/>
    </row>
    <row r="46" spans="1:7" ht="19.5" customHeight="1">
      <c r="A46" s="333" t="s">
        <v>462</v>
      </c>
      <c r="B46" s="334"/>
      <c r="C46" s="288"/>
      <c r="D46" s="6"/>
      <c r="E46" s="7"/>
      <c r="F46" s="289"/>
      <c r="G46" s="287"/>
    </row>
    <row r="47" spans="1:7" ht="19.5" customHeight="1">
      <c r="A47" s="333" t="s">
        <v>463</v>
      </c>
      <c r="B47" s="334"/>
      <c r="C47" s="288"/>
      <c r="D47" s="6"/>
      <c r="E47" s="7"/>
      <c r="F47" s="289"/>
      <c r="G47" s="287"/>
    </row>
    <row r="48" spans="1:7" ht="19.5" customHeight="1">
      <c r="A48" s="335" t="s">
        <v>251</v>
      </c>
      <c r="B48" s="300" t="s">
        <v>37</v>
      </c>
      <c r="C48" s="288"/>
      <c r="D48" s="6" t="str">
        <f>IF(小学校①!H34="","",小学校①!H34)</f>
        <v/>
      </c>
      <c r="E48" s="7"/>
      <c r="F48" s="289"/>
      <c r="G48" s="287"/>
    </row>
    <row r="49" spans="1:7" ht="19.5" customHeight="1">
      <c r="A49" s="335"/>
      <c r="B49" s="300" t="s">
        <v>38</v>
      </c>
      <c r="C49" s="288"/>
      <c r="D49" s="6" t="str">
        <f>IF(小学校①!H35="","",小学校①!H35)</f>
        <v/>
      </c>
      <c r="E49" s="7"/>
      <c r="F49" s="289"/>
      <c r="G49" s="287"/>
    </row>
    <row r="50" spans="1:7" ht="19.5" customHeight="1">
      <c r="A50" s="335"/>
      <c r="B50" s="300" t="s">
        <v>39</v>
      </c>
      <c r="C50" s="288"/>
      <c r="D50" s="6" t="str">
        <f>IF(小学校①!H36="","",小学校①!H36)</f>
        <v/>
      </c>
      <c r="E50" s="7"/>
      <c r="F50" s="289"/>
      <c r="G50" s="287"/>
    </row>
    <row r="51" spans="1:7" ht="19.5" customHeight="1">
      <c r="A51" s="335"/>
      <c r="B51" s="300" t="s">
        <v>163</v>
      </c>
      <c r="C51" s="288"/>
      <c r="D51" s="6" t="str">
        <f>IF(小学校①!H37="","",小学校①!H37)</f>
        <v/>
      </c>
      <c r="E51" s="7"/>
      <c r="F51" s="289"/>
      <c r="G51" s="287"/>
    </row>
    <row r="52" spans="1:7" ht="19.5" customHeight="1">
      <c r="A52" s="335"/>
      <c r="B52" s="300" t="s">
        <v>170</v>
      </c>
      <c r="C52" s="288"/>
      <c r="D52" s="6" t="str">
        <f>IF(小学校①!H38="","",小学校①!H38)</f>
        <v/>
      </c>
      <c r="E52" s="7"/>
      <c r="F52" s="289"/>
      <c r="G52" s="287"/>
    </row>
    <row r="53" spans="1:7" ht="19.5" customHeight="1">
      <c r="A53" s="335"/>
      <c r="B53" s="300" t="s">
        <v>180</v>
      </c>
      <c r="C53" s="288"/>
      <c r="D53" s="6" t="str">
        <f>IF(小学校①!H39="","",小学校①!H39)</f>
        <v/>
      </c>
      <c r="E53" s="7"/>
      <c r="F53" s="289"/>
      <c r="G53" s="287"/>
    </row>
    <row r="54" spans="1:7" ht="19.5" customHeight="1">
      <c r="A54" s="335" t="s">
        <v>362</v>
      </c>
      <c r="B54" s="300" t="s">
        <v>37</v>
      </c>
      <c r="C54" s="288"/>
      <c r="D54" s="6" t="str">
        <f>IF(小学校①!H40="","",小学校①!H40)</f>
        <v/>
      </c>
      <c r="E54" s="7"/>
      <c r="F54" s="289"/>
      <c r="G54" s="287"/>
    </row>
    <row r="55" spans="1:7" ht="19.5" customHeight="1">
      <c r="A55" s="335"/>
      <c r="B55" s="300" t="s">
        <v>38</v>
      </c>
      <c r="C55" s="288"/>
      <c r="D55" s="6" t="str">
        <f>IF(小学校①!H41="","",小学校①!H41)</f>
        <v/>
      </c>
      <c r="E55" s="7"/>
      <c r="F55" s="289"/>
      <c r="G55" s="287"/>
    </row>
    <row r="56" spans="1:7" ht="19.5" customHeight="1">
      <c r="A56" s="335"/>
      <c r="B56" s="300" t="s">
        <v>39</v>
      </c>
      <c r="C56" s="288"/>
      <c r="D56" s="6" t="str">
        <f>IF(小学校①!H42="","",小学校①!H42)</f>
        <v/>
      </c>
      <c r="E56" s="7"/>
      <c r="F56" s="289"/>
      <c r="G56" s="287"/>
    </row>
    <row r="57" spans="1:7" ht="19.5" customHeight="1">
      <c r="A57" s="335"/>
      <c r="B57" s="300" t="s">
        <v>163</v>
      </c>
      <c r="C57" s="288"/>
      <c r="D57" s="6" t="str">
        <f>IF(小学校①!H43="","",小学校①!H43)</f>
        <v/>
      </c>
      <c r="E57" s="7"/>
      <c r="F57" s="289"/>
      <c r="G57" s="287"/>
    </row>
    <row r="58" spans="1:7" ht="19.5" customHeight="1">
      <c r="A58" s="335"/>
      <c r="B58" s="300" t="s">
        <v>170</v>
      </c>
      <c r="C58" s="288"/>
      <c r="D58" s="6" t="str">
        <f>IF(小学校①!H44="","",小学校①!H44)</f>
        <v/>
      </c>
      <c r="E58" s="7"/>
      <c r="F58" s="289"/>
      <c r="G58" s="287"/>
    </row>
    <row r="59" spans="1:7" ht="19.5" customHeight="1">
      <c r="A59" s="335"/>
      <c r="B59" s="300" t="s">
        <v>180</v>
      </c>
      <c r="C59" s="288"/>
      <c r="D59" s="6" t="str">
        <f>IF(小学校①!H45="","",小学校①!H45)</f>
        <v/>
      </c>
      <c r="E59" s="7"/>
      <c r="F59" s="289"/>
      <c r="G59" s="287"/>
    </row>
    <row r="60" spans="1:7" ht="20.100000000000001" customHeight="1">
      <c r="A60" s="333" t="s">
        <v>176</v>
      </c>
      <c r="B60" s="334"/>
      <c r="C60" s="288"/>
      <c r="D60" s="6" t="str">
        <f>IF(小学校①!H70="","",小学校①!H70)</f>
        <v/>
      </c>
      <c r="E60" s="7"/>
      <c r="F60" s="289"/>
      <c r="G60" s="287"/>
    </row>
    <row r="61" spans="1:7" ht="20.100000000000001" customHeight="1">
      <c r="A61" s="333" t="s">
        <v>434</v>
      </c>
      <c r="B61" s="334"/>
      <c r="C61" s="288"/>
      <c r="D61" s="6" t="str">
        <f>IF(小学校①!H71="","",小学校①!H71)</f>
        <v/>
      </c>
      <c r="E61" s="7"/>
      <c r="F61" s="289"/>
      <c r="G61" s="287"/>
    </row>
    <row r="62" spans="1:7" ht="20.100000000000001" customHeight="1">
      <c r="A62" s="333" t="s">
        <v>471</v>
      </c>
      <c r="B62" s="334"/>
      <c r="C62" s="288"/>
      <c r="D62" s="6" t="str">
        <f>IF(小学校①!H72="","",小学校①!H72)</f>
        <v/>
      </c>
      <c r="E62" s="7"/>
      <c r="F62" s="289"/>
      <c r="G62" s="287"/>
    </row>
    <row r="63" spans="1:7" ht="20.100000000000001" customHeight="1">
      <c r="A63" s="333" t="s">
        <v>472</v>
      </c>
      <c r="B63" s="334"/>
      <c r="C63" s="288"/>
      <c r="D63" s="6" t="str">
        <f>IF(小学校①!H73="","",小学校①!H73)</f>
        <v/>
      </c>
      <c r="E63" s="7"/>
      <c r="F63" s="289"/>
      <c r="G63" s="287"/>
    </row>
    <row r="64" spans="1:7" ht="20.100000000000001" customHeight="1">
      <c r="A64" s="333" t="s">
        <v>34</v>
      </c>
      <c r="B64" s="334"/>
      <c r="C64" s="288"/>
      <c r="D64" s="6" t="str">
        <f>IF(小学校①!H74="","",小学校①!H74)</f>
        <v/>
      </c>
      <c r="E64" s="7"/>
      <c r="F64" s="289"/>
      <c r="G64" s="287"/>
    </row>
    <row r="65" spans="1:7" ht="20.100000000000001" customHeight="1">
      <c r="A65" s="333" t="s">
        <v>160</v>
      </c>
      <c r="B65" s="334"/>
      <c r="C65" s="288"/>
      <c r="D65" s="6" t="str">
        <f>IF(小学校①!H75="","",小学校①!H75)</f>
        <v/>
      </c>
      <c r="E65" s="7"/>
      <c r="F65" s="289"/>
      <c r="G65" s="287"/>
    </row>
    <row r="66" spans="1:7" ht="20.100000000000001" customHeight="1">
      <c r="A66" s="333" t="s">
        <v>155</v>
      </c>
      <c r="B66" s="334"/>
      <c r="C66" s="288"/>
      <c r="D66" s="6" t="str">
        <f>IF(小学校①!H76="","",小学校①!H76)</f>
        <v/>
      </c>
      <c r="E66" s="7"/>
      <c r="F66" s="289"/>
      <c r="G66" s="287"/>
    </row>
    <row r="67" spans="1:7" ht="20.100000000000001" customHeight="1">
      <c r="A67" s="333" t="s">
        <v>151</v>
      </c>
      <c r="B67" s="334"/>
      <c r="C67" s="288"/>
      <c r="D67" s="6" t="str">
        <f>IF(小学校①!H77="","",小学校①!H77)</f>
        <v/>
      </c>
      <c r="E67" s="7"/>
      <c r="F67" s="289"/>
      <c r="G67" s="287"/>
    </row>
    <row r="68" spans="1:7" ht="20.100000000000001" customHeight="1">
      <c r="A68" s="333"/>
      <c r="B68" s="334"/>
      <c r="C68" s="301"/>
      <c r="D68" s="302"/>
      <c r="E68" s="303"/>
      <c r="F68" s="304"/>
      <c r="G68" s="287"/>
    </row>
    <row r="69" spans="1:7" ht="20.100000000000001" customHeight="1" thickBot="1">
      <c r="A69" s="331"/>
      <c r="B69" s="332"/>
      <c r="C69" s="8"/>
      <c r="D69" s="9"/>
      <c r="E69" s="10"/>
      <c r="F69" s="290"/>
      <c r="G69" s="287"/>
    </row>
  </sheetData>
  <mergeCells count="59">
    <mergeCell ref="A68:B68"/>
    <mergeCell ref="A61:B61"/>
    <mergeCell ref="A62:B62"/>
    <mergeCell ref="A63:B63"/>
    <mergeCell ref="A60:B60"/>
    <mergeCell ref="A66:B66"/>
    <mergeCell ref="A67:B67"/>
    <mergeCell ref="A65:B65"/>
    <mergeCell ref="A42:B42"/>
    <mergeCell ref="A43:B43"/>
    <mergeCell ref="A44:B44"/>
    <mergeCell ref="A48:A53"/>
    <mergeCell ref="A64:B64"/>
    <mergeCell ref="A69:B69"/>
    <mergeCell ref="A12:G12"/>
    <mergeCell ref="A33:B33"/>
    <mergeCell ref="A34:B34"/>
    <mergeCell ref="A35:B35"/>
    <mergeCell ref="A36:B36"/>
    <mergeCell ref="A37:B37"/>
    <mergeCell ref="A46:B46"/>
    <mergeCell ref="A47:B47"/>
    <mergeCell ref="A54:A59"/>
    <mergeCell ref="A32:B32"/>
    <mergeCell ref="A45:B45"/>
    <mergeCell ref="A38:B38"/>
    <mergeCell ref="A39:B39"/>
    <mergeCell ref="A40:B40"/>
    <mergeCell ref="A41:B41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7:F7"/>
    <mergeCell ref="A8:F8"/>
    <mergeCell ref="A9:F9"/>
    <mergeCell ref="A10:F10"/>
    <mergeCell ref="A11:F11"/>
    <mergeCell ref="A13:B13"/>
    <mergeCell ref="A14:B14"/>
    <mergeCell ref="A15:B15"/>
    <mergeCell ref="A16:B16"/>
    <mergeCell ref="A17:B17"/>
    <mergeCell ref="A18:B18"/>
    <mergeCell ref="A6:F6"/>
    <mergeCell ref="A1:F1"/>
    <mergeCell ref="B2:C2"/>
    <mergeCell ref="A3:F3"/>
    <mergeCell ref="A4:F4"/>
    <mergeCell ref="A5:F5"/>
  </mergeCells>
  <phoneticPr fontId="3"/>
  <dataValidations count="2">
    <dataValidation type="list" allowBlank="1" showInputMessage="1" showErrorMessage="1" sqref="C14:C69">
      <formula1>OFFSET($H$13,0,0,COUNTA(H:H),1)</formula1>
    </dataValidation>
    <dataValidation type="list" allowBlank="1" showInputMessage="1" showErrorMessage="1" sqref="E14:E69">
      <formula1>OFFSET($I$13,0,0,COUNTA(I:I),1)</formula1>
    </dataValidation>
  </dataValidations>
  <pageMargins left="0.49" right="0.2" top="0.38" bottom="0.13" header="0.31496062992125984" footer="0.12"/>
  <pageSetup paperSize="9" scale="58" orientation="portrait" horizontalDpi="4294967293" verticalDpi="4294967293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7"/>
  <sheetViews>
    <sheetView view="pageBreakPreview" zoomScaleNormal="100" zoomScaleSheetLayoutView="100" workbookViewId="0">
      <selection sqref="A1:J1"/>
    </sheetView>
  </sheetViews>
  <sheetFormatPr defaultColWidth="9" defaultRowHeight="12.75" customHeight="1"/>
  <cols>
    <col min="1" max="1" width="9" style="11"/>
    <col min="2" max="2" width="10.5" style="11" bestFit="1" customWidth="1"/>
    <col min="3" max="3" width="10.5" style="11" customWidth="1"/>
    <col min="4" max="4" width="5.5" style="11" customWidth="1"/>
    <col min="5" max="5" width="22.75" style="11" bestFit="1" customWidth="1"/>
    <col min="6" max="6" width="5.25" style="11" customWidth="1"/>
    <col min="7" max="7" width="6.5" style="11" bestFit="1" customWidth="1"/>
    <col min="8" max="8" width="7.5" style="11" bestFit="1" customWidth="1"/>
    <col min="9" max="9" width="10.375" style="11" customWidth="1"/>
    <col min="10" max="10" width="13.75" style="11" customWidth="1"/>
    <col min="11" max="16384" width="9" style="11"/>
  </cols>
  <sheetData>
    <row r="1" spans="1:10" ht="18" customHeight="1" thickBot="1">
      <c r="A1" s="336" t="s">
        <v>48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 customHeight="1">
      <c r="A2" s="337" t="s">
        <v>49</v>
      </c>
      <c r="B2" s="337" t="s">
        <v>50</v>
      </c>
      <c r="C2" s="337" t="s">
        <v>51</v>
      </c>
      <c r="D2" s="337" t="s">
        <v>52</v>
      </c>
      <c r="E2" s="337" t="s">
        <v>53</v>
      </c>
      <c r="F2" s="339" t="s">
        <v>54</v>
      </c>
      <c r="G2" s="339"/>
      <c r="H2" s="339"/>
      <c r="I2" s="339"/>
      <c r="J2" s="340"/>
    </row>
    <row r="3" spans="1:10" ht="12.75" customHeight="1" thickBot="1">
      <c r="A3" s="338"/>
      <c r="B3" s="338"/>
      <c r="C3" s="338"/>
      <c r="D3" s="338"/>
      <c r="E3" s="338"/>
      <c r="F3" s="284" t="s">
        <v>55</v>
      </c>
      <c r="G3" s="283" t="s">
        <v>456</v>
      </c>
      <c r="H3" s="282" t="s">
        <v>57</v>
      </c>
      <c r="I3" s="282" t="s">
        <v>58</v>
      </c>
      <c r="J3" s="281" t="s">
        <v>59</v>
      </c>
    </row>
    <row r="4" spans="1:10" ht="12.75" customHeight="1">
      <c r="A4" s="280" t="s">
        <v>455</v>
      </c>
      <c r="B4" s="279">
        <f>SUM(I4:I52)</f>
        <v>494630</v>
      </c>
      <c r="C4" s="279" t="s">
        <v>406</v>
      </c>
      <c r="D4" s="279" t="s">
        <v>161</v>
      </c>
      <c r="E4" s="278" t="s">
        <v>236</v>
      </c>
      <c r="F4" s="277" t="s">
        <v>149</v>
      </c>
      <c r="G4" s="276">
        <v>16</v>
      </c>
      <c r="H4" s="275">
        <v>940</v>
      </c>
      <c r="I4" s="274">
        <f t="shared" ref="I4:I35" si="0">G4*H4</f>
        <v>15040</v>
      </c>
      <c r="J4" s="273"/>
    </row>
    <row r="5" spans="1:10" ht="12.75" customHeight="1">
      <c r="A5" s="254"/>
      <c r="B5" s="265"/>
      <c r="C5" s="265"/>
      <c r="D5" s="265"/>
      <c r="E5" s="263" t="s">
        <v>236</v>
      </c>
      <c r="F5" s="259" t="s">
        <v>183</v>
      </c>
      <c r="G5" s="258">
        <v>10</v>
      </c>
      <c r="H5" s="257">
        <v>800</v>
      </c>
      <c r="I5" s="256">
        <f t="shared" si="0"/>
        <v>8000</v>
      </c>
      <c r="J5" s="255"/>
    </row>
    <row r="6" spans="1:10" ht="12.75" customHeight="1">
      <c r="A6" s="254"/>
      <c r="B6" s="265"/>
      <c r="C6" s="265"/>
      <c r="D6" s="265"/>
      <c r="E6" s="263" t="s">
        <v>236</v>
      </c>
      <c r="F6" s="259" t="s">
        <v>158</v>
      </c>
      <c r="G6" s="258">
        <v>15</v>
      </c>
      <c r="H6" s="257">
        <v>820</v>
      </c>
      <c r="I6" s="256">
        <f t="shared" si="0"/>
        <v>12300</v>
      </c>
      <c r="J6" s="255"/>
    </row>
    <row r="7" spans="1:10" ht="12.75" customHeight="1">
      <c r="A7" s="254"/>
      <c r="B7" s="265"/>
      <c r="C7" s="265"/>
      <c r="D7" s="265"/>
      <c r="E7" s="263" t="s">
        <v>236</v>
      </c>
      <c r="F7" s="259" t="s">
        <v>162</v>
      </c>
      <c r="G7" s="258">
        <v>23</v>
      </c>
      <c r="H7" s="257">
        <v>820</v>
      </c>
      <c r="I7" s="256">
        <f t="shared" si="0"/>
        <v>18860</v>
      </c>
      <c r="J7" s="255"/>
    </row>
    <row r="8" spans="1:10" ht="12.75" customHeight="1">
      <c r="A8" s="254"/>
      <c r="B8" s="265"/>
      <c r="C8" s="265"/>
      <c r="D8" s="265"/>
      <c r="E8" s="263" t="s">
        <v>236</v>
      </c>
      <c r="F8" s="259" t="s">
        <v>169</v>
      </c>
      <c r="G8" s="258">
        <v>16</v>
      </c>
      <c r="H8" s="257">
        <v>820</v>
      </c>
      <c r="I8" s="256">
        <f t="shared" si="0"/>
        <v>13120</v>
      </c>
      <c r="J8" s="255"/>
    </row>
    <row r="9" spans="1:10" ht="12.75" customHeight="1">
      <c r="A9" s="254"/>
      <c r="B9" s="265"/>
      <c r="C9" s="265"/>
      <c r="D9" s="266"/>
      <c r="E9" s="263" t="s">
        <v>236</v>
      </c>
      <c r="F9" s="259" t="s">
        <v>179</v>
      </c>
      <c r="G9" s="258">
        <v>14</v>
      </c>
      <c r="H9" s="257">
        <v>820</v>
      </c>
      <c r="I9" s="256">
        <f t="shared" si="0"/>
        <v>11480</v>
      </c>
      <c r="J9" s="255"/>
    </row>
    <row r="10" spans="1:10" ht="12.75" customHeight="1">
      <c r="A10" s="254"/>
      <c r="B10" s="265"/>
      <c r="C10" s="267"/>
      <c r="D10" s="270" t="s">
        <v>152</v>
      </c>
      <c r="E10" s="263" t="s">
        <v>236</v>
      </c>
      <c r="F10" s="259" t="s">
        <v>149</v>
      </c>
      <c r="G10" s="258">
        <v>16</v>
      </c>
      <c r="H10" s="257">
        <v>940</v>
      </c>
      <c r="I10" s="256">
        <f t="shared" si="0"/>
        <v>15040</v>
      </c>
      <c r="J10" s="255"/>
    </row>
    <row r="11" spans="1:10" ht="12.75" customHeight="1">
      <c r="A11" s="254"/>
      <c r="B11" s="265"/>
      <c r="C11" s="265"/>
      <c r="D11" s="265"/>
      <c r="E11" s="263" t="s">
        <v>236</v>
      </c>
      <c r="F11" s="259" t="s">
        <v>183</v>
      </c>
      <c r="G11" s="258">
        <v>10</v>
      </c>
      <c r="H11" s="257">
        <v>800</v>
      </c>
      <c r="I11" s="256">
        <f t="shared" si="0"/>
        <v>8000</v>
      </c>
      <c r="J11" s="255"/>
    </row>
    <row r="12" spans="1:10" ht="12.75" customHeight="1">
      <c r="A12" s="254"/>
      <c r="B12" s="265"/>
      <c r="C12" s="265"/>
      <c r="D12" s="265"/>
      <c r="E12" s="263" t="s">
        <v>236</v>
      </c>
      <c r="F12" s="259" t="s">
        <v>158</v>
      </c>
      <c r="G12" s="258">
        <v>15</v>
      </c>
      <c r="H12" s="257">
        <v>820</v>
      </c>
      <c r="I12" s="256">
        <f t="shared" si="0"/>
        <v>12300</v>
      </c>
      <c r="J12" s="255"/>
    </row>
    <row r="13" spans="1:10" ht="12.75" customHeight="1">
      <c r="A13" s="254"/>
      <c r="B13" s="265"/>
      <c r="C13" s="265"/>
      <c r="D13" s="265"/>
      <c r="E13" s="263" t="s">
        <v>236</v>
      </c>
      <c r="F13" s="259" t="s">
        <v>162</v>
      </c>
      <c r="G13" s="258">
        <v>23</v>
      </c>
      <c r="H13" s="257">
        <v>820</v>
      </c>
      <c r="I13" s="256">
        <f t="shared" si="0"/>
        <v>18860</v>
      </c>
      <c r="J13" s="255"/>
    </row>
    <row r="14" spans="1:10" ht="12.75" customHeight="1">
      <c r="A14" s="254"/>
      <c r="B14" s="265"/>
      <c r="C14" s="265"/>
      <c r="D14" s="265"/>
      <c r="E14" s="263" t="s">
        <v>236</v>
      </c>
      <c r="F14" s="259" t="s">
        <v>169</v>
      </c>
      <c r="G14" s="258">
        <v>16</v>
      </c>
      <c r="H14" s="257">
        <v>820</v>
      </c>
      <c r="I14" s="256">
        <f t="shared" si="0"/>
        <v>13120</v>
      </c>
      <c r="J14" s="255"/>
    </row>
    <row r="15" spans="1:10" ht="12.75" customHeight="1">
      <c r="A15" s="254"/>
      <c r="B15" s="265"/>
      <c r="C15" s="265"/>
      <c r="D15" s="266"/>
      <c r="E15" s="263" t="s">
        <v>236</v>
      </c>
      <c r="F15" s="259" t="s">
        <v>179</v>
      </c>
      <c r="G15" s="258">
        <v>14</v>
      </c>
      <c r="H15" s="257">
        <v>820</v>
      </c>
      <c r="I15" s="256">
        <f t="shared" si="0"/>
        <v>11480</v>
      </c>
      <c r="J15" s="255"/>
    </row>
    <row r="16" spans="1:10" ht="12.75" customHeight="1">
      <c r="A16" s="254"/>
      <c r="B16" s="265"/>
      <c r="C16" s="265"/>
      <c r="D16" s="265" t="s">
        <v>454</v>
      </c>
      <c r="E16" s="263" t="s">
        <v>236</v>
      </c>
      <c r="F16" s="259" t="s">
        <v>169</v>
      </c>
      <c r="G16" s="258">
        <v>16</v>
      </c>
      <c r="H16" s="257">
        <v>820</v>
      </c>
      <c r="I16" s="256">
        <f t="shared" si="0"/>
        <v>13120</v>
      </c>
      <c r="J16" s="255"/>
    </row>
    <row r="17" spans="1:10" ht="12.75" customHeight="1">
      <c r="A17" s="254"/>
      <c r="B17" s="265"/>
      <c r="C17" s="265"/>
      <c r="D17" s="266"/>
      <c r="E17" s="263" t="s">
        <v>236</v>
      </c>
      <c r="F17" s="259" t="s">
        <v>179</v>
      </c>
      <c r="G17" s="258">
        <v>14</v>
      </c>
      <c r="H17" s="257">
        <v>820</v>
      </c>
      <c r="I17" s="256">
        <f t="shared" si="0"/>
        <v>11480</v>
      </c>
      <c r="J17" s="255"/>
    </row>
    <row r="18" spans="1:10" ht="12.75" customHeight="1">
      <c r="A18" s="254"/>
      <c r="B18" s="265"/>
      <c r="C18" s="271"/>
      <c r="D18" s="270" t="s">
        <v>210</v>
      </c>
      <c r="E18" s="263" t="s">
        <v>236</v>
      </c>
      <c r="F18" s="259" t="s">
        <v>158</v>
      </c>
      <c r="G18" s="258">
        <v>15</v>
      </c>
      <c r="H18" s="257">
        <v>820</v>
      </c>
      <c r="I18" s="256">
        <f t="shared" si="0"/>
        <v>12300</v>
      </c>
      <c r="J18" s="255"/>
    </row>
    <row r="19" spans="1:10" ht="12.75" customHeight="1">
      <c r="A19" s="254"/>
      <c r="B19" s="265"/>
      <c r="C19" s="271"/>
      <c r="D19" s="265"/>
      <c r="E19" s="263" t="s">
        <v>236</v>
      </c>
      <c r="F19" s="259" t="s">
        <v>162</v>
      </c>
      <c r="G19" s="258">
        <v>23</v>
      </c>
      <c r="H19" s="257">
        <v>820</v>
      </c>
      <c r="I19" s="256">
        <f t="shared" si="0"/>
        <v>18860</v>
      </c>
      <c r="J19" s="255"/>
    </row>
    <row r="20" spans="1:10" ht="12.75" customHeight="1">
      <c r="A20" s="254"/>
      <c r="B20" s="265"/>
      <c r="C20" s="267"/>
      <c r="D20" s="265"/>
      <c r="E20" s="263" t="s">
        <v>236</v>
      </c>
      <c r="F20" s="259" t="s">
        <v>169</v>
      </c>
      <c r="G20" s="258">
        <v>16</v>
      </c>
      <c r="H20" s="257">
        <v>820</v>
      </c>
      <c r="I20" s="256">
        <f t="shared" si="0"/>
        <v>13120</v>
      </c>
      <c r="J20" s="255"/>
    </row>
    <row r="21" spans="1:10" ht="12.75" customHeight="1">
      <c r="A21" s="254"/>
      <c r="B21" s="265"/>
      <c r="C21" s="272"/>
      <c r="D21" s="266"/>
      <c r="E21" s="263" t="s">
        <v>236</v>
      </c>
      <c r="F21" s="259" t="s">
        <v>179</v>
      </c>
      <c r="G21" s="258">
        <v>14</v>
      </c>
      <c r="H21" s="257">
        <v>820</v>
      </c>
      <c r="I21" s="256">
        <f t="shared" si="0"/>
        <v>11480</v>
      </c>
      <c r="J21" s="255"/>
    </row>
    <row r="22" spans="1:10" ht="12.75" customHeight="1">
      <c r="A22" s="254"/>
      <c r="B22" s="265"/>
      <c r="C22" s="271" t="s">
        <v>404</v>
      </c>
      <c r="D22" s="265" t="s">
        <v>161</v>
      </c>
      <c r="E22" s="263" t="s">
        <v>453</v>
      </c>
      <c r="F22" s="259" t="s">
        <v>149</v>
      </c>
      <c r="G22" s="258">
        <v>16</v>
      </c>
      <c r="H22" s="257">
        <v>370</v>
      </c>
      <c r="I22" s="256">
        <f t="shared" si="0"/>
        <v>5920</v>
      </c>
      <c r="J22" s="255"/>
    </row>
    <row r="23" spans="1:10" ht="12.75" customHeight="1">
      <c r="A23" s="254"/>
      <c r="B23" s="265"/>
      <c r="C23" s="267"/>
      <c r="D23" s="265"/>
      <c r="E23" s="263" t="s">
        <v>452</v>
      </c>
      <c r="F23" s="259" t="s">
        <v>149</v>
      </c>
      <c r="G23" s="258">
        <v>16</v>
      </c>
      <c r="H23" s="257">
        <v>320</v>
      </c>
      <c r="I23" s="256">
        <f t="shared" si="0"/>
        <v>5120</v>
      </c>
      <c r="J23" s="255"/>
    </row>
    <row r="24" spans="1:10" ht="12.75" customHeight="1">
      <c r="A24" s="254"/>
      <c r="B24" s="265"/>
      <c r="C24" s="267"/>
      <c r="D24" s="266"/>
      <c r="E24" s="263" t="s">
        <v>451</v>
      </c>
      <c r="F24" s="259" t="s">
        <v>149</v>
      </c>
      <c r="G24" s="258">
        <v>16</v>
      </c>
      <c r="H24" s="257">
        <v>340</v>
      </c>
      <c r="I24" s="256">
        <f t="shared" si="0"/>
        <v>5440</v>
      </c>
      <c r="J24" s="255"/>
    </row>
    <row r="25" spans="1:10" ht="12.75" customHeight="1">
      <c r="A25" s="254"/>
      <c r="B25" s="265"/>
      <c r="C25" s="267"/>
      <c r="D25" s="270"/>
      <c r="E25" s="263" t="s">
        <v>450</v>
      </c>
      <c r="F25" s="259" t="s">
        <v>183</v>
      </c>
      <c r="G25" s="258">
        <v>10</v>
      </c>
      <c r="H25" s="257">
        <v>1000</v>
      </c>
      <c r="I25" s="256">
        <f t="shared" si="0"/>
        <v>10000</v>
      </c>
      <c r="J25" s="255"/>
    </row>
    <row r="26" spans="1:10" ht="12.75" customHeight="1">
      <c r="A26" s="254"/>
      <c r="B26" s="265"/>
      <c r="C26" s="267"/>
      <c r="D26" s="265"/>
      <c r="E26" s="263" t="s">
        <v>234</v>
      </c>
      <c r="F26" s="259" t="s">
        <v>158</v>
      </c>
      <c r="G26" s="258">
        <v>15</v>
      </c>
      <c r="H26" s="257">
        <v>1080</v>
      </c>
      <c r="I26" s="256">
        <f t="shared" si="0"/>
        <v>16200</v>
      </c>
      <c r="J26" s="255"/>
    </row>
    <row r="27" spans="1:10" ht="12.75" customHeight="1">
      <c r="A27" s="254"/>
      <c r="B27" s="265"/>
      <c r="C27" s="267"/>
      <c r="D27" s="265"/>
      <c r="E27" s="263" t="s">
        <v>234</v>
      </c>
      <c r="F27" s="259" t="s">
        <v>162</v>
      </c>
      <c r="G27" s="258">
        <v>23</v>
      </c>
      <c r="H27" s="257">
        <v>1020</v>
      </c>
      <c r="I27" s="256">
        <f t="shared" si="0"/>
        <v>23460</v>
      </c>
      <c r="J27" s="255"/>
    </row>
    <row r="28" spans="1:10" ht="12.75" customHeight="1">
      <c r="A28" s="254"/>
      <c r="B28" s="265"/>
      <c r="C28" s="267"/>
      <c r="D28" s="265"/>
      <c r="E28" s="263" t="s">
        <v>234</v>
      </c>
      <c r="F28" s="259" t="s">
        <v>169</v>
      </c>
      <c r="G28" s="258">
        <v>16</v>
      </c>
      <c r="H28" s="257">
        <v>980</v>
      </c>
      <c r="I28" s="256">
        <f t="shared" si="0"/>
        <v>15680</v>
      </c>
      <c r="J28" s="255"/>
    </row>
    <row r="29" spans="1:10" ht="12.75" customHeight="1">
      <c r="A29" s="254"/>
      <c r="B29" s="265"/>
      <c r="C29" s="267"/>
      <c r="D29" s="266"/>
      <c r="E29" s="263" t="s">
        <v>234</v>
      </c>
      <c r="F29" s="259" t="s">
        <v>179</v>
      </c>
      <c r="G29" s="258">
        <v>14</v>
      </c>
      <c r="H29" s="257">
        <v>1080</v>
      </c>
      <c r="I29" s="256">
        <f t="shared" si="0"/>
        <v>15120</v>
      </c>
      <c r="J29" s="255"/>
    </row>
    <row r="30" spans="1:10" ht="12.75" customHeight="1">
      <c r="A30" s="254"/>
      <c r="B30" s="265"/>
      <c r="C30" s="267"/>
      <c r="D30" s="269" t="s">
        <v>152</v>
      </c>
      <c r="E30" s="263" t="s">
        <v>449</v>
      </c>
      <c r="F30" s="259" t="s">
        <v>183</v>
      </c>
      <c r="G30" s="258">
        <v>10</v>
      </c>
      <c r="H30" s="257">
        <v>1000</v>
      </c>
      <c r="I30" s="256">
        <f t="shared" si="0"/>
        <v>10000</v>
      </c>
      <c r="J30" s="255"/>
    </row>
    <row r="31" spans="1:10" ht="12.75" customHeight="1">
      <c r="A31" s="254"/>
      <c r="B31" s="265"/>
      <c r="C31" s="267"/>
      <c r="D31" s="260" t="s">
        <v>250</v>
      </c>
      <c r="E31" s="260" t="s">
        <v>448</v>
      </c>
      <c r="F31" s="259"/>
      <c r="G31" s="258"/>
      <c r="H31" s="257"/>
      <c r="I31" s="256">
        <f t="shared" si="0"/>
        <v>0</v>
      </c>
      <c r="J31" s="268" t="s">
        <v>447</v>
      </c>
    </row>
    <row r="32" spans="1:10" ht="12.75" customHeight="1">
      <c r="A32" s="254"/>
      <c r="B32" s="265"/>
      <c r="C32" s="267"/>
      <c r="D32" s="260" t="s">
        <v>361</v>
      </c>
      <c r="E32" s="260" t="s">
        <v>446</v>
      </c>
      <c r="F32" s="259" t="s">
        <v>149</v>
      </c>
      <c r="G32" s="258">
        <v>16</v>
      </c>
      <c r="H32" s="257">
        <v>240</v>
      </c>
      <c r="I32" s="256">
        <f t="shared" si="0"/>
        <v>3840</v>
      </c>
      <c r="J32" s="255"/>
    </row>
    <row r="33" spans="1:10" ht="12.75" customHeight="1">
      <c r="A33" s="254"/>
      <c r="B33" s="265"/>
      <c r="C33" s="267"/>
      <c r="D33" s="262"/>
      <c r="E33" s="260"/>
      <c r="F33" s="259" t="s">
        <v>183</v>
      </c>
      <c r="G33" s="258">
        <v>10</v>
      </c>
      <c r="H33" s="257">
        <v>240</v>
      </c>
      <c r="I33" s="256">
        <f t="shared" si="0"/>
        <v>2400</v>
      </c>
      <c r="J33" s="255"/>
    </row>
    <row r="34" spans="1:10" ht="12.75" customHeight="1">
      <c r="A34" s="254"/>
      <c r="B34" s="265"/>
      <c r="C34" s="267"/>
      <c r="D34" s="253"/>
      <c r="E34" s="260"/>
      <c r="F34" s="259" t="s">
        <v>158</v>
      </c>
      <c r="G34" s="258">
        <v>15</v>
      </c>
      <c r="H34" s="257">
        <v>240</v>
      </c>
      <c r="I34" s="256">
        <f t="shared" si="0"/>
        <v>3600</v>
      </c>
      <c r="J34" s="255"/>
    </row>
    <row r="35" spans="1:10" ht="12.75" customHeight="1">
      <c r="A35" s="254"/>
      <c r="B35" s="265"/>
      <c r="C35" s="267"/>
      <c r="D35" s="253"/>
      <c r="E35" s="260"/>
      <c r="F35" s="259" t="s">
        <v>162</v>
      </c>
      <c r="G35" s="258">
        <v>23</v>
      </c>
      <c r="H35" s="257">
        <v>240</v>
      </c>
      <c r="I35" s="256">
        <f t="shared" si="0"/>
        <v>5520</v>
      </c>
      <c r="J35" s="255"/>
    </row>
    <row r="36" spans="1:10" ht="12.75" customHeight="1">
      <c r="A36" s="254"/>
      <c r="B36" s="265"/>
      <c r="C36" s="267"/>
      <c r="D36" s="253"/>
      <c r="E36" s="260"/>
      <c r="F36" s="259" t="s">
        <v>169</v>
      </c>
      <c r="G36" s="258">
        <v>16</v>
      </c>
      <c r="H36" s="257">
        <v>240</v>
      </c>
      <c r="I36" s="256">
        <f t="shared" ref="I36:I59" si="1">G36*H36</f>
        <v>3840</v>
      </c>
      <c r="J36" s="255"/>
    </row>
    <row r="37" spans="1:10" ht="12.75" customHeight="1">
      <c r="A37" s="254"/>
      <c r="B37" s="265"/>
      <c r="C37" s="266"/>
      <c r="D37" s="253"/>
      <c r="E37" s="260"/>
      <c r="F37" s="259" t="s">
        <v>179</v>
      </c>
      <c r="G37" s="258">
        <v>14</v>
      </c>
      <c r="H37" s="257">
        <v>240</v>
      </c>
      <c r="I37" s="256">
        <f t="shared" si="1"/>
        <v>3360</v>
      </c>
      <c r="J37" s="255"/>
    </row>
    <row r="38" spans="1:10" ht="12.75" customHeight="1">
      <c r="A38" s="254"/>
      <c r="B38" s="265"/>
      <c r="C38" s="265" t="s">
        <v>211</v>
      </c>
      <c r="D38" s="262" t="s">
        <v>210</v>
      </c>
      <c r="E38" s="260" t="s">
        <v>445</v>
      </c>
      <c r="F38" s="259" t="s">
        <v>158</v>
      </c>
      <c r="G38" s="258">
        <v>15</v>
      </c>
      <c r="H38" s="257">
        <v>180</v>
      </c>
      <c r="I38" s="256">
        <f t="shared" si="1"/>
        <v>2700</v>
      </c>
      <c r="J38" s="255"/>
    </row>
    <row r="39" spans="1:10" ht="12.75" customHeight="1">
      <c r="A39" s="254"/>
      <c r="B39" s="265"/>
      <c r="C39" s="265"/>
      <c r="D39" s="253" t="s">
        <v>210</v>
      </c>
      <c r="E39" s="179" t="s">
        <v>444</v>
      </c>
      <c r="F39" s="259" t="s">
        <v>158</v>
      </c>
      <c r="G39" s="258">
        <v>15</v>
      </c>
      <c r="H39" s="257">
        <v>360</v>
      </c>
      <c r="I39" s="256">
        <f t="shared" si="1"/>
        <v>5400</v>
      </c>
      <c r="J39" s="255"/>
    </row>
    <row r="40" spans="1:10" ht="12.75" customHeight="1">
      <c r="A40" s="254"/>
      <c r="B40" s="265"/>
      <c r="C40" s="265"/>
      <c r="D40" s="253" t="s">
        <v>210</v>
      </c>
      <c r="E40" s="179" t="s">
        <v>246</v>
      </c>
      <c r="F40" s="259" t="s">
        <v>162</v>
      </c>
      <c r="G40" s="258">
        <v>23</v>
      </c>
      <c r="H40" s="257">
        <v>210</v>
      </c>
      <c r="I40" s="256">
        <f t="shared" si="1"/>
        <v>4830</v>
      </c>
      <c r="J40" s="255"/>
    </row>
    <row r="41" spans="1:10" ht="12.75" customHeight="1">
      <c r="A41" s="254"/>
      <c r="B41" s="265"/>
      <c r="C41" s="265"/>
      <c r="D41" s="253" t="s">
        <v>210</v>
      </c>
      <c r="E41" s="260" t="s">
        <v>206</v>
      </c>
      <c r="F41" s="259" t="s">
        <v>162</v>
      </c>
      <c r="G41" s="258">
        <v>23</v>
      </c>
      <c r="H41" s="257">
        <v>380</v>
      </c>
      <c r="I41" s="256">
        <f t="shared" si="1"/>
        <v>8740</v>
      </c>
      <c r="J41" s="255"/>
    </row>
    <row r="42" spans="1:10" ht="12.75" customHeight="1">
      <c r="A42" s="254"/>
      <c r="B42" s="265"/>
      <c r="C42" s="265"/>
      <c r="D42" s="253" t="s">
        <v>210</v>
      </c>
      <c r="E42" s="260" t="s">
        <v>203</v>
      </c>
      <c r="F42" s="259" t="s">
        <v>169</v>
      </c>
      <c r="G42" s="258">
        <v>16</v>
      </c>
      <c r="H42" s="257">
        <v>300</v>
      </c>
      <c r="I42" s="256">
        <f t="shared" si="1"/>
        <v>4800</v>
      </c>
      <c r="J42" s="255"/>
    </row>
    <row r="43" spans="1:10" ht="12.75" customHeight="1">
      <c r="A43" s="254"/>
      <c r="B43" s="265"/>
      <c r="C43" s="265"/>
      <c r="D43" s="262" t="s">
        <v>167</v>
      </c>
      <c r="E43" s="260" t="s">
        <v>443</v>
      </c>
      <c r="F43" s="259" t="s">
        <v>149</v>
      </c>
      <c r="G43" s="258">
        <v>16</v>
      </c>
      <c r="H43" s="257">
        <v>410</v>
      </c>
      <c r="I43" s="256">
        <f t="shared" si="1"/>
        <v>6560</v>
      </c>
      <c r="J43" s="255"/>
    </row>
    <row r="44" spans="1:10" ht="12.75" customHeight="1">
      <c r="A44" s="254"/>
      <c r="B44" s="265"/>
      <c r="C44" s="265"/>
      <c r="D44" s="253" t="s">
        <v>167</v>
      </c>
      <c r="E44" s="260" t="s">
        <v>442</v>
      </c>
      <c r="F44" s="259" t="s">
        <v>183</v>
      </c>
      <c r="G44" s="258">
        <v>10</v>
      </c>
      <c r="H44" s="257">
        <v>480</v>
      </c>
      <c r="I44" s="256">
        <f t="shared" si="1"/>
        <v>4800</v>
      </c>
      <c r="J44" s="255"/>
    </row>
    <row r="45" spans="1:10" ht="12.75" customHeight="1">
      <c r="A45" s="254"/>
      <c r="B45" s="265"/>
      <c r="C45" s="265"/>
      <c r="D45" s="253" t="s">
        <v>167</v>
      </c>
      <c r="E45" s="260" t="s">
        <v>441</v>
      </c>
      <c r="F45" s="259" t="s">
        <v>158</v>
      </c>
      <c r="G45" s="258">
        <v>15</v>
      </c>
      <c r="H45" s="257">
        <v>570</v>
      </c>
      <c r="I45" s="256">
        <f t="shared" si="1"/>
        <v>8550</v>
      </c>
      <c r="J45" s="255"/>
    </row>
    <row r="46" spans="1:10" ht="12.75" customHeight="1">
      <c r="A46" s="254"/>
      <c r="B46" s="265"/>
      <c r="C46" s="265"/>
      <c r="D46" s="253" t="s">
        <v>167</v>
      </c>
      <c r="E46" s="260" t="s">
        <v>440</v>
      </c>
      <c r="F46" s="259" t="s">
        <v>162</v>
      </c>
      <c r="G46" s="258">
        <v>23</v>
      </c>
      <c r="H46" s="257">
        <v>590</v>
      </c>
      <c r="I46" s="256">
        <f t="shared" si="1"/>
        <v>13570</v>
      </c>
      <c r="J46" s="255"/>
    </row>
    <row r="47" spans="1:10" ht="12.75" customHeight="1">
      <c r="A47" s="254"/>
      <c r="B47" s="265"/>
      <c r="C47" s="265"/>
      <c r="D47" s="253" t="s">
        <v>167</v>
      </c>
      <c r="E47" s="260" t="s">
        <v>439</v>
      </c>
      <c r="F47" s="259" t="s">
        <v>169</v>
      </c>
      <c r="G47" s="258">
        <v>16</v>
      </c>
      <c r="H47" s="257">
        <v>750</v>
      </c>
      <c r="I47" s="256">
        <f t="shared" si="1"/>
        <v>12000</v>
      </c>
      <c r="J47" s="255"/>
    </row>
    <row r="48" spans="1:10" ht="12.75" customHeight="1">
      <c r="A48" s="254"/>
      <c r="B48" s="265"/>
      <c r="C48" s="265"/>
      <c r="D48" s="264" t="s">
        <v>167</v>
      </c>
      <c r="E48" s="260" t="s">
        <v>438</v>
      </c>
      <c r="F48" s="259" t="s">
        <v>179</v>
      </c>
      <c r="G48" s="258">
        <v>14</v>
      </c>
      <c r="H48" s="257">
        <v>1170</v>
      </c>
      <c r="I48" s="256">
        <f t="shared" si="1"/>
        <v>16380</v>
      </c>
      <c r="J48" s="255"/>
    </row>
    <row r="49" spans="1:10" ht="12.75" customHeight="1">
      <c r="A49" s="254"/>
      <c r="B49" s="265"/>
      <c r="C49" s="265"/>
      <c r="D49" s="264" t="s">
        <v>173</v>
      </c>
      <c r="E49" s="260" t="s">
        <v>437</v>
      </c>
      <c r="F49" s="259" t="s">
        <v>169</v>
      </c>
      <c r="G49" s="258">
        <v>16</v>
      </c>
      <c r="H49" s="257">
        <v>1010</v>
      </c>
      <c r="I49" s="256">
        <f t="shared" si="1"/>
        <v>16160</v>
      </c>
      <c r="J49" s="255"/>
    </row>
    <row r="50" spans="1:10" ht="12.75" customHeight="1">
      <c r="A50" s="254"/>
      <c r="B50" s="253"/>
      <c r="C50" s="253"/>
      <c r="D50" s="262" t="s">
        <v>173</v>
      </c>
      <c r="E50" s="263" t="s">
        <v>436</v>
      </c>
      <c r="F50" s="259" t="s">
        <v>179</v>
      </c>
      <c r="G50" s="258">
        <v>14</v>
      </c>
      <c r="H50" s="257">
        <v>990</v>
      </c>
      <c r="I50" s="256">
        <f t="shared" si="1"/>
        <v>13860</v>
      </c>
      <c r="J50" s="255"/>
    </row>
    <row r="51" spans="1:10" ht="12.75" customHeight="1">
      <c r="A51" s="254"/>
      <c r="B51" s="253"/>
      <c r="C51" s="253"/>
      <c r="D51" s="253" t="s">
        <v>194</v>
      </c>
      <c r="E51" s="263" t="s">
        <v>140</v>
      </c>
      <c r="F51" s="259" t="s">
        <v>149</v>
      </c>
      <c r="G51" s="258">
        <v>16</v>
      </c>
      <c r="H51" s="257">
        <v>370</v>
      </c>
      <c r="I51" s="256">
        <f t="shared" si="1"/>
        <v>5920</v>
      </c>
      <c r="J51" s="255"/>
    </row>
    <row r="52" spans="1:10" ht="12.75" customHeight="1">
      <c r="A52" s="254"/>
      <c r="B52" s="253"/>
      <c r="C52" s="253"/>
      <c r="D52" s="253" t="s">
        <v>194</v>
      </c>
      <c r="E52" s="263" t="s">
        <v>435</v>
      </c>
      <c r="F52" s="259" t="s">
        <v>183</v>
      </c>
      <c r="G52" s="258">
        <v>10</v>
      </c>
      <c r="H52" s="257">
        <v>290</v>
      </c>
      <c r="I52" s="256">
        <f t="shared" si="1"/>
        <v>2900</v>
      </c>
      <c r="J52" s="255"/>
    </row>
    <row r="53" spans="1:10" ht="12.75" customHeight="1">
      <c r="A53" s="254"/>
      <c r="B53" s="253"/>
      <c r="C53" s="262" t="s">
        <v>178</v>
      </c>
      <c r="D53" s="261" t="s">
        <v>177</v>
      </c>
      <c r="E53" s="260" t="s">
        <v>175</v>
      </c>
      <c r="F53" s="259" t="s">
        <v>149</v>
      </c>
      <c r="G53" s="258">
        <v>16</v>
      </c>
      <c r="H53" s="257">
        <v>4700</v>
      </c>
      <c r="I53" s="256">
        <f t="shared" si="1"/>
        <v>75200</v>
      </c>
      <c r="J53" s="255"/>
    </row>
    <row r="54" spans="1:10" ht="12.75" customHeight="1">
      <c r="A54" s="254"/>
      <c r="B54" s="253"/>
      <c r="C54" s="253"/>
      <c r="D54" s="261" t="s">
        <v>177</v>
      </c>
      <c r="E54" s="260" t="s">
        <v>434</v>
      </c>
      <c r="F54" s="259" t="s">
        <v>158</v>
      </c>
      <c r="G54" s="258">
        <v>15</v>
      </c>
      <c r="H54" s="257">
        <v>1100</v>
      </c>
      <c r="I54" s="256">
        <f t="shared" si="1"/>
        <v>16500</v>
      </c>
      <c r="J54" s="255"/>
    </row>
    <row r="55" spans="1:10" ht="12.75" customHeight="1">
      <c r="A55" s="254"/>
      <c r="B55" s="253"/>
      <c r="C55" s="253"/>
      <c r="D55" s="261" t="s">
        <v>173</v>
      </c>
      <c r="E55" s="260" t="s">
        <v>171</v>
      </c>
      <c r="F55" s="259" t="s">
        <v>169</v>
      </c>
      <c r="G55" s="258">
        <v>16</v>
      </c>
      <c r="H55" s="257">
        <v>2600</v>
      </c>
      <c r="I55" s="256">
        <f t="shared" si="1"/>
        <v>41600</v>
      </c>
      <c r="J55" s="255"/>
    </row>
    <row r="56" spans="1:10" ht="12.75" customHeight="1">
      <c r="A56" s="254"/>
      <c r="B56" s="253"/>
      <c r="C56" s="253"/>
      <c r="D56" s="262" t="s">
        <v>167</v>
      </c>
      <c r="E56" s="260" t="s">
        <v>165</v>
      </c>
      <c r="F56" s="259" t="s">
        <v>149</v>
      </c>
      <c r="G56" s="258">
        <v>16</v>
      </c>
      <c r="H56" s="257">
        <v>2300</v>
      </c>
      <c r="I56" s="256">
        <f t="shared" si="1"/>
        <v>36800</v>
      </c>
      <c r="J56" s="255"/>
    </row>
    <row r="57" spans="1:10" ht="12.75" customHeight="1">
      <c r="A57" s="254"/>
      <c r="B57" s="253"/>
      <c r="C57" s="253"/>
      <c r="D57" s="262" t="s">
        <v>167</v>
      </c>
      <c r="E57" s="260" t="s">
        <v>164</v>
      </c>
      <c r="F57" s="259" t="s">
        <v>162</v>
      </c>
      <c r="G57" s="258">
        <v>23</v>
      </c>
      <c r="H57" s="257">
        <v>1900</v>
      </c>
      <c r="I57" s="256">
        <f t="shared" si="1"/>
        <v>43700</v>
      </c>
      <c r="J57" s="255"/>
    </row>
    <row r="58" spans="1:10" ht="12.75" customHeight="1">
      <c r="A58" s="254"/>
      <c r="B58" s="253"/>
      <c r="C58" s="253"/>
      <c r="D58" s="261" t="s">
        <v>161</v>
      </c>
      <c r="E58" s="260" t="s">
        <v>159</v>
      </c>
      <c r="F58" s="259" t="s">
        <v>158</v>
      </c>
      <c r="G58" s="258">
        <v>15</v>
      </c>
      <c r="H58" s="257">
        <v>2600</v>
      </c>
      <c r="I58" s="256">
        <f t="shared" si="1"/>
        <v>39000</v>
      </c>
      <c r="J58" s="255"/>
    </row>
    <row r="59" spans="1:10" ht="12.75" customHeight="1">
      <c r="A59" s="254"/>
      <c r="B59" s="253"/>
      <c r="C59" s="253"/>
      <c r="D59" s="252" t="s">
        <v>156</v>
      </c>
      <c r="E59" s="252" t="s">
        <v>154</v>
      </c>
      <c r="F59" s="251" t="s">
        <v>149</v>
      </c>
      <c r="G59" s="250">
        <v>16</v>
      </c>
      <c r="H59" s="249">
        <v>570</v>
      </c>
      <c r="I59" s="248">
        <f t="shared" si="1"/>
        <v>9120</v>
      </c>
      <c r="J59" s="247"/>
    </row>
    <row r="60" spans="1:10" ht="12.75" customHeight="1" thickBot="1">
      <c r="A60" s="246"/>
      <c r="B60" s="245"/>
      <c r="C60" s="245"/>
      <c r="D60" s="244" t="s">
        <v>152</v>
      </c>
      <c r="E60" s="243" t="s">
        <v>150</v>
      </c>
      <c r="F60" s="242" t="s">
        <v>149</v>
      </c>
      <c r="G60" s="241"/>
      <c r="H60" s="240"/>
      <c r="I60" s="239">
        <v>0</v>
      </c>
      <c r="J60" s="238"/>
    </row>
    <row r="61" spans="1:10" ht="12.75" customHeight="1">
      <c r="A61" s="27" t="s">
        <v>433</v>
      </c>
      <c r="B61" s="28">
        <f>SUM(I61:I132)</f>
        <v>1915560</v>
      </c>
      <c r="C61" s="28" t="s">
        <v>227</v>
      </c>
      <c r="D61" s="28" t="s">
        <v>68</v>
      </c>
      <c r="E61" s="237" t="s">
        <v>432</v>
      </c>
      <c r="F61" s="62" t="s">
        <v>37</v>
      </c>
      <c r="G61" s="208">
        <v>40</v>
      </c>
      <c r="H61" s="113">
        <v>980</v>
      </c>
      <c r="I61" s="36">
        <f t="shared" ref="I61:I92" si="2">H61*G61</f>
        <v>39200</v>
      </c>
      <c r="J61" s="236"/>
    </row>
    <row r="62" spans="1:10" ht="12.75" customHeight="1">
      <c r="A62" s="27"/>
      <c r="B62" s="28"/>
      <c r="C62" s="28"/>
      <c r="D62" s="28"/>
      <c r="E62" s="192" t="s">
        <v>432</v>
      </c>
      <c r="F62" s="191" t="s">
        <v>38</v>
      </c>
      <c r="G62" s="190">
        <v>39</v>
      </c>
      <c r="H62" s="189">
        <v>1020</v>
      </c>
      <c r="I62" s="188">
        <f t="shared" si="2"/>
        <v>39780</v>
      </c>
      <c r="J62" s="179"/>
    </row>
    <row r="63" spans="1:10" ht="12.75" customHeight="1">
      <c r="A63" s="27"/>
      <c r="B63" s="28"/>
      <c r="C63" s="28"/>
      <c r="D63" s="28"/>
      <c r="E63" s="192" t="s">
        <v>432</v>
      </c>
      <c r="F63" s="191" t="s">
        <v>39</v>
      </c>
      <c r="G63" s="190">
        <v>47</v>
      </c>
      <c r="H63" s="189">
        <v>860</v>
      </c>
      <c r="I63" s="188">
        <f t="shared" si="2"/>
        <v>40420</v>
      </c>
      <c r="J63" s="179"/>
    </row>
    <row r="64" spans="1:10" ht="12.75" customHeight="1">
      <c r="A64" s="27"/>
      <c r="B64" s="28"/>
      <c r="C64" s="28"/>
      <c r="D64" s="28"/>
      <c r="E64" s="192" t="s">
        <v>432</v>
      </c>
      <c r="F64" s="191" t="s">
        <v>163</v>
      </c>
      <c r="G64" s="190">
        <v>40</v>
      </c>
      <c r="H64" s="189">
        <v>940</v>
      </c>
      <c r="I64" s="188">
        <f t="shared" si="2"/>
        <v>37600</v>
      </c>
      <c r="J64" s="179"/>
    </row>
    <row r="65" spans="1:10" ht="12.75" customHeight="1">
      <c r="A65" s="27"/>
      <c r="B65" s="28"/>
      <c r="C65" s="28"/>
      <c r="D65" s="28"/>
      <c r="E65" s="192" t="s">
        <v>432</v>
      </c>
      <c r="F65" s="191" t="s">
        <v>170</v>
      </c>
      <c r="G65" s="190">
        <v>49</v>
      </c>
      <c r="H65" s="189">
        <v>820</v>
      </c>
      <c r="I65" s="188">
        <f t="shared" si="2"/>
        <v>40180</v>
      </c>
      <c r="J65" s="179"/>
    </row>
    <row r="66" spans="1:10" ht="12.75" customHeight="1">
      <c r="A66" s="27"/>
      <c r="B66" s="28"/>
      <c r="C66" s="28"/>
      <c r="D66" s="28"/>
      <c r="E66" s="192" t="s">
        <v>432</v>
      </c>
      <c r="F66" s="191" t="s">
        <v>180</v>
      </c>
      <c r="G66" s="190">
        <v>54</v>
      </c>
      <c r="H66" s="189">
        <v>820</v>
      </c>
      <c r="I66" s="188">
        <f t="shared" si="2"/>
        <v>44280</v>
      </c>
      <c r="J66" s="179"/>
    </row>
    <row r="67" spans="1:10" ht="12.75" customHeight="1">
      <c r="A67" s="27"/>
      <c r="B67" s="28"/>
      <c r="C67" s="193"/>
      <c r="D67" s="28" t="s">
        <v>153</v>
      </c>
      <c r="E67" s="192" t="s">
        <v>431</v>
      </c>
      <c r="F67" s="191" t="s">
        <v>37</v>
      </c>
      <c r="G67" s="190">
        <v>40</v>
      </c>
      <c r="H67" s="189">
        <v>980</v>
      </c>
      <c r="I67" s="188">
        <f t="shared" si="2"/>
        <v>39200</v>
      </c>
      <c r="J67" s="179"/>
    </row>
    <row r="68" spans="1:10" ht="12.75" customHeight="1">
      <c r="A68" s="27"/>
      <c r="B68" s="28"/>
      <c r="C68" s="28"/>
      <c r="D68" s="28"/>
      <c r="E68" s="192" t="s">
        <v>431</v>
      </c>
      <c r="F68" s="191" t="s">
        <v>38</v>
      </c>
      <c r="G68" s="190">
        <v>39</v>
      </c>
      <c r="H68" s="189">
        <v>1020</v>
      </c>
      <c r="I68" s="188">
        <f t="shared" si="2"/>
        <v>39780</v>
      </c>
      <c r="J68" s="179"/>
    </row>
    <row r="69" spans="1:10" ht="12.75" customHeight="1">
      <c r="A69" s="27"/>
      <c r="B69" s="28"/>
      <c r="C69" s="28"/>
      <c r="D69" s="28"/>
      <c r="E69" s="192" t="s">
        <v>431</v>
      </c>
      <c r="F69" s="191" t="s">
        <v>39</v>
      </c>
      <c r="G69" s="190">
        <v>47</v>
      </c>
      <c r="H69" s="189">
        <v>860</v>
      </c>
      <c r="I69" s="188">
        <f t="shared" si="2"/>
        <v>40420</v>
      </c>
      <c r="J69" s="179"/>
    </row>
    <row r="70" spans="1:10" ht="12.75" customHeight="1">
      <c r="A70" s="27"/>
      <c r="B70" s="28"/>
      <c r="C70" s="28"/>
      <c r="D70" s="28"/>
      <c r="E70" s="192" t="s">
        <v>431</v>
      </c>
      <c r="F70" s="191" t="s">
        <v>163</v>
      </c>
      <c r="G70" s="190">
        <v>40</v>
      </c>
      <c r="H70" s="189">
        <v>860</v>
      </c>
      <c r="I70" s="188">
        <f t="shared" si="2"/>
        <v>34400</v>
      </c>
      <c r="J70" s="179"/>
    </row>
    <row r="71" spans="1:10" ht="12.75" customHeight="1">
      <c r="A71" s="27"/>
      <c r="B71" s="28"/>
      <c r="C71" s="28"/>
      <c r="D71" s="28"/>
      <c r="E71" s="192" t="s">
        <v>431</v>
      </c>
      <c r="F71" s="191" t="s">
        <v>170</v>
      </c>
      <c r="G71" s="190">
        <v>49</v>
      </c>
      <c r="H71" s="189">
        <v>820</v>
      </c>
      <c r="I71" s="188">
        <f t="shared" si="2"/>
        <v>40180</v>
      </c>
      <c r="J71" s="179"/>
    </row>
    <row r="72" spans="1:10" ht="12.75" customHeight="1">
      <c r="A72" s="27"/>
      <c r="B72" s="28"/>
      <c r="C72" s="28"/>
      <c r="D72" s="28"/>
      <c r="E72" s="192" t="s">
        <v>431</v>
      </c>
      <c r="F72" s="191" t="s">
        <v>180</v>
      </c>
      <c r="G72" s="190">
        <v>54</v>
      </c>
      <c r="H72" s="189">
        <v>820</v>
      </c>
      <c r="I72" s="188">
        <f t="shared" si="2"/>
        <v>44280</v>
      </c>
      <c r="J72" s="179"/>
    </row>
    <row r="73" spans="1:10" ht="12.75" customHeight="1">
      <c r="A73" s="27"/>
      <c r="B73" s="28"/>
      <c r="C73" s="28"/>
      <c r="D73" s="28" t="s">
        <v>71</v>
      </c>
      <c r="E73" s="192" t="s">
        <v>430</v>
      </c>
      <c r="F73" s="191" t="s">
        <v>170</v>
      </c>
      <c r="G73" s="190">
        <v>49</v>
      </c>
      <c r="H73" s="189">
        <v>800</v>
      </c>
      <c r="I73" s="188">
        <f t="shared" si="2"/>
        <v>39200</v>
      </c>
      <c r="J73" s="179"/>
    </row>
    <row r="74" spans="1:10" ht="12.75" customHeight="1">
      <c r="A74" s="27"/>
      <c r="B74" s="28"/>
      <c r="C74" s="28"/>
      <c r="D74" s="28"/>
      <c r="E74" s="192" t="s">
        <v>430</v>
      </c>
      <c r="F74" s="191" t="s">
        <v>180</v>
      </c>
      <c r="G74" s="190">
        <v>54</v>
      </c>
      <c r="H74" s="189">
        <v>800</v>
      </c>
      <c r="I74" s="188">
        <f t="shared" si="2"/>
        <v>43200</v>
      </c>
      <c r="J74" s="179"/>
    </row>
    <row r="75" spans="1:10" ht="12.75" customHeight="1">
      <c r="A75" s="27"/>
      <c r="B75" s="28"/>
      <c r="C75" s="28"/>
      <c r="D75" s="28" t="s">
        <v>70</v>
      </c>
      <c r="E75" s="192" t="s">
        <v>429</v>
      </c>
      <c r="F75" s="191" t="s">
        <v>39</v>
      </c>
      <c r="G75" s="190">
        <v>47</v>
      </c>
      <c r="H75" s="189">
        <v>860</v>
      </c>
      <c r="I75" s="188">
        <f t="shared" si="2"/>
        <v>40420</v>
      </c>
      <c r="J75" s="179"/>
    </row>
    <row r="76" spans="1:10" ht="12.75" customHeight="1">
      <c r="A76" s="27"/>
      <c r="B76" s="28"/>
      <c r="C76" s="28"/>
      <c r="D76" s="28"/>
      <c r="E76" s="192" t="s">
        <v>429</v>
      </c>
      <c r="F76" s="191" t="s">
        <v>163</v>
      </c>
      <c r="G76" s="190">
        <v>40</v>
      </c>
      <c r="H76" s="189">
        <v>860</v>
      </c>
      <c r="I76" s="188">
        <f t="shared" si="2"/>
        <v>34400</v>
      </c>
      <c r="J76" s="179"/>
    </row>
    <row r="77" spans="1:10" ht="12.75" customHeight="1">
      <c r="A77" s="27"/>
      <c r="B77" s="28"/>
      <c r="C77" s="28"/>
      <c r="D77" s="28"/>
      <c r="E77" s="192" t="s">
        <v>429</v>
      </c>
      <c r="F77" s="191" t="s">
        <v>170</v>
      </c>
      <c r="G77" s="190">
        <v>49</v>
      </c>
      <c r="H77" s="189">
        <v>820</v>
      </c>
      <c r="I77" s="188">
        <f t="shared" si="2"/>
        <v>40180</v>
      </c>
      <c r="J77" s="179"/>
    </row>
    <row r="78" spans="1:10" ht="12.75" customHeight="1">
      <c r="A78" s="27"/>
      <c r="B78" s="28"/>
      <c r="C78" s="28"/>
      <c r="D78" s="28"/>
      <c r="E78" s="192" t="s">
        <v>429</v>
      </c>
      <c r="F78" s="191" t="s">
        <v>180</v>
      </c>
      <c r="G78" s="190">
        <v>54</v>
      </c>
      <c r="H78" s="189">
        <v>820</v>
      </c>
      <c r="I78" s="188">
        <f t="shared" si="2"/>
        <v>44280</v>
      </c>
      <c r="J78" s="179"/>
    </row>
    <row r="79" spans="1:10" ht="12.75" customHeight="1">
      <c r="A79" s="27"/>
      <c r="B79" s="28"/>
      <c r="C79" s="196" t="s">
        <v>225</v>
      </c>
      <c r="D79" s="19" t="s">
        <v>68</v>
      </c>
      <c r="E79" s="192" t="s">
        <v>428</v>
      </c>
      <c r="F79" s="191" t="s">
        <v>37</v>
      </c>
      <c r="G79" s="190">
        <v>40</v>
      </c>
      <c r="H79" s="189">
        <v>700</v>
      </c>
      <c r="I79" s="188">
        <f t="shared" si="2"/>
        <v>28000</v>
      </c>
      <c r="J79" s="179"/>
    </row>
    <row r="80" spans="1:10" ht="12.75" customHeight="1">
      <c r="A80" s="27"/>
      <c r="B80" s="28"/>
      <c r="C80" s="195"/>
      <c r="D80" s="28"/>
      <c r="E80" s="192" t="s">
        <v>224</v>
      </c>
      <c r="F80" s="191" t="s">
        <v>37</v>
      </c>
      <c r="G80" s="190">
        <v>40</v>
      </c>
      <c r="H80" s="189">
        <v>370</v>
      </c>
      <c r="I80" s="188">
        <f t="shared" si="2"/>
        <v>14800</v>
      </c>
      <c r="J80" s="179"/>
    </row>
    <row r="81" spans="1:10" ht="12.75" customHeight="1">
      <c r="A81" s="27"/>
      <c r="B81" s="28"/>
      <c r="C81" s="195"/>
      <c r="D81" s="28"/>
      <c r="E81" s="192" t="s">
        <v>427</v>
      </c>
      <c r="F81" s="191" t="s">
        <v>37</v>
      </c>
      <c r="G81" s="190">
        <v>40</v>
      </c>
      <c r="H81" s="189">
        <v>300</v>
      </c>
      <c r="I81" s="188">
        <f t="shared" si="2"/>
        <v>12000</v>
      </c>
      <c r="J81" s="179"/>
    </row>
    <row r="82" spans="1:10" ht="12.75" customHeight="1">
      <c r="A82" s="27"/>
      <c r="B82" s="28"/>
      <c r="C82" s="193"/>
      <c r="D82" s="28"/>
      <c r="E82" s="192" t="s">
        <v>364</v>
      </c>
      <c r="F82" s="191" t="s">
        <v>38</v>
      </c>
      <c r="G82" s="190">
        <v>39</v>
      </c>
      <c r="H82" s="189">
        <v>1020</v>
      </c>
      <c r="I82" s="188">
        <f t="shared" si="2"/>
        <v>39780</v>
      </c>
      <c r="J82" s="179"/>
    </row>
    <row r="83" spans="1:10" ht="12.75" customHeight="1">
      <c r="A83" s="27"/>
      <c r="B83" s="28"/>
      <c r="C83" s="193"/>
      <c r="D83" s="28"/>
      <c r="E83" s="192" t="s">
        <v>231</v>
      </c>
      <c r="F83" s="191" t="s">
        <v>38</v>
      </c>
      <c r="G83" s="190">
        <v>39</v>
      </c>
      <c r="H83" s="189">
        <v>640</v>
      </c>
      <c r="I83" s="188">
        <f t="shared" si="2"/>
        <v>24960</v>
      </c>
      <c r="J83" s="179"/>
    </row>
    <row r="84" spans="1:10" ht="12.75" customHeight="1">
      <c r="A84" s="27"/>
      <c r="B84" s="28"/>
      <c r="C84" s="193"/>
      <c r="D84" s="28"/>
      <c r="E84" s="192" t="s">
        <v>364</v>
      </c>
      <c r="F84" s="191" t="s">
        <v>39</v>
      </c>
      <c r="G84" s="190">
        <v>47</v>
      </c>
      <c r="H84" s="189">
        <v>1020</v>
      </c>
      <c r="I84" s="188">
        <f t="shared" si="2"/>
        <v>47940</v>
      </c>
      <c r="J84" s="179"/>
    </row>
    <row r="85" spans="1:10" ht="12.75" customHeight="1">
      <c r="A85" s="27"/>
      <c r="B85" s="28"/>
      <c r="C85" s="193"/>
      <c r="D85" s="28"/>
      <c r="E85" s="192" t="s">
        <v>364</v>
      </c>
      <c r="F85" s="191" t="s">
        <v>163</v>
      </c>
      <c r="G85" s="190">
        <v>40</v>
      </c>
      <c r="H85" s="189">
        <v>1020</v>
      </c>
      <c r="I85" s="188">
        <f t="shared" si="2"/>
        <v>40800</v>
      </c>
      <c r="J85" s="179"/>
    </row>
    <row r="86" spans="1:10" ht="12.75" customHeight="1">
      <c r="A86" s="27"/>
      <c r="B86" s="28"/>
      <c r="C86" s="193"/>
      <c r="D86" s="28"/>
      <c r="E86" s="192" t="s">
        <v>364</v>
      </c>
      <c r="F86" s="191" t="s">
        <v>170</v>
      </c>
      <c r="G86" s="190">
        <v>49</v>
      </c>
      <c r="H86" s="189">
        <v>1020</v>
      </c>
      <c r="I86" s="188">
        <f t="shared" si="2"/>
        <v>49980</v>
      </c>
      <c r="J86" s="179"/>
    </row>
    <row r="87" spans="1:10" ht="12.75" customHeight="1">
      <c r="A87" s="27"/>
      <c r="B87" s="28"/>
      <c r="C87" s="193"/>
      <c r="D87" s="28"/>
      <c r="E87" s="192" t="s">
        <v>364</v>
      </c>
      <c r="F87" s="191" t="s">
        <v>180</v>
      </c>
      <c r="G87" s="190">
        <v>54</v>
      </c>
      <c r="H87" s="189">
        <v>1020</v>
      </c>
      <c r="I87" s="188">
        <f t="shared" si="2"/>
        <v>55080</v>
      </c>
      <c r="J87" s="179"/>
    </row>
    <row r="88" spans="1:10" ht="12.75" customHeight="1">
      <c r="A88" s="27"/>
      <c r="B88" s="28"/>
      <c r="C88" s="193"/>
      <c r="D88" s="28" t="s">
        <v>153</v>
      </c>
      <c r="E88" s="192" t="s">
        <v>426</v>
      </c>
      <c r="F88" s="191" t="s">
        <v>37</v>
      </c>
      <c r="G88" s="190">
        <v>40</v>
      </c>
      <c r="H88" s="189">
        <v>1020</v>
      </c>
      <c r="I88" s="188">
        <f t="shared" si="2"/>
        <v>40800</v>
      </c>
      <c r="J88" s="179"/>
    </row>
    <row r="89" spans="1:10" ht="12.75" customHeight="1">
      <c r="A89" s="27"/>
      <c r="B89" s="28"/>
      <c r="C89" s="193"/>
      <c r="D89" s="28"/>
      <c r="E89" s="192"/>
      <c r="F89" s="191" t="s">
        <v>38</v>
      </c>
      <c r="G89" s="190">
        <v>39</v>
      </c>
      <c r="H89" s="189">
        <v>1020</v>
      </c>
      <c r="I89" s="188">
        <f t="shared" si="2"/>
        <v>39780</v>
      </c>
      <c r="J89" s="179"/>
    </row>
    <row r="90" spans="1:10" ht="12.75" customHeight="1">
      <c r="A90" s="27"/>
      <c r="B90" s="28"/>
      <c r="C90" s="193"/>
      <c r="D90" s="28"/>
      <c r="E90" s="192"/>
      <c r="F90" s="191" t="s">
        <v>39</v>
      </c>
      <c r="G90" s="190">
        <v>47</v>
      </c>
      <c r="H90" s="189">
        <v>1020</v>
      </c>
      <c r="I90" s="188">
        <f t="shared" si="2"/>
        <v>47940</v>
      </c>
      <c r="J90" s="179"/>
    </row>
    <row r="91" spans="1:10" ht="12.75" customHeight="1">
      <c r="A91" s="27"/>
      <c r="B91" s="28"/>
      <c r="C91" s="193"/>
      <c r="D91" s="28"/>
      <c r="E91" s="192"/>
      <c r="F91" s="191" t="s">
        <v>163</v>
      </c>
      <c r="G91" s="190">
        <v>40</v>
      </c>
      <c r="H91" s="189">
        <v>1020</v>
      </c>
      <c r="I91" s="188">
        <f t="shared" si="2"/>
        <v>40800</v>
      </c>
      <c r="J91" s="179"/>
    </row>
    <row r="92" spans="1:10" ht="12.75" customHeight="1">
      <c r="A92" s="27"/>
      <c r="B92" s="28"/>
      <c r="C92" s="193"/>
      <c r="D92" s="28"/>
      <c r="E92" s="192"/>
      <c r="F92" s="191" t="s">
        <v>170</v>
      </c>
      <c r="G92" s="190">
        <v>49</v>
      </c>
      <c r="H92" s="189">
        <v>1020</v>
      </c>
      <c r="I92" s="188">
        <f t="shared" si="2"/>
        <v>49980</v>
      </c>
      <c r="J92" s="179"/>
    </row>
    <row r="93" spans="1:10" ht="12.75" customHeight="1">
      <c r="A93" s="27"/>
      <c r="B93" s="28"/>
      <c r="C93" s="193"/>
      <c r="D93" s="28"/>
      <c r="E93" s="192"/>
      <c r="F93" s="191" t="s">
        <v>180</v>
      </c>
      <c r="G93" s="190">
        <v>54</v>
      </c>
      <c r="H93" s="189">
        <v>1020</v>
      </c>
      <c r="I93" s="188">
        <f t="shared" ref="I93:I124" si="3">H93*G93</f>
        <v>55080</v>
      </c>
      <c r="J93" s="179"/>
    </row>
    <row r="94" spans="1:10" ht="12.75" customHeight="1">
      <c r="A94" s="27"/>
      <c r="B94" s="203"/>
      <c r="C94" s="204"/>
      <c r="D94" s="235" t="s">
        <v>425</v>
      </c>
      <c r="E94" s="202" t="s">
        <v>424</v>
      </c>
      <c r="F94" s="183" t="s">
        <v>37</v>
      </c>
      <c r="G94" s="182">
        <v>40</v>
      </c>
      <c r="H94" s="181">
        <v>240</v>
      </c>
      <c r="I94" s="180">
        <f t="shared" si="3"/>
        <v>9600</v>
      </c>
      <c r="J94" s="179"/>
    </row>
    <row r="95" spans="1:10" ht="12.75" customHeight="1">
      <c r="A95" s="27"/>
      <c r="B95" s="203"/>
      <c r="C95" s="204"/>
      <c r="D95" s="235"/>
      <c r="E95" s="202" t="s">
        <v>424</v>
      </c>
      <c r="F95" s="183" t="s">
        <v>38</v>
      </c>
      <c r="G95" s="182">
        <v>39</v>
      </c>
      <c r="H95" s="181">
        <v>240</v>
      </c>
      <c r="I95" s="180">
        <f t="shared" si="3"/>
        <v>9360</v>
      </c>
      <c r="J95" s="179"/>
    </row>
    <row r="96" spans="1:10" ht="12.75" customHeight="1">
      <c r="A96" s="27"/>
      <c r="B96" s="203"/>
      <c r="C96" s="204"/>
      <c r="D96" s="235"/>
      <c r="E96" s="202" t="s">
        <v>423</v>
      </c>
      <c r="F96" s="183" t="s">
        <v>39</v>
      </c>
      <c r="G96" s="182">
        <v>47</v>
      </c>
      <c r="H96" s="181">
        <v>350</v>
      </c>
      <c r="I96" s="180">
        <f t="shared" si="3"/>
        <v>16450</v>
      </c>
      <c r="J96" s="179"/>
    </row>
    <row r="97" spans="1:10" ht="12.75" customHeight="1">
      <c r="A97" s="27"/>
      <c r="B97" s="203"/>
      <c r="C97" s="204"/>
      <c r="D97" s="235"/>
      <c r="E97" s="202" t="s">
        <v>423</v>
      </c>
      <c r="F97" s="183" t="s">
        <v>163</v>
      </c>
      <c r="G97" s="182">
        <v>40</v>
      </c>
      <c r="H97" s="181">
        <v>350</v>
      </c>
      <c r="I97" s="180">
        <f t="shared" si="3"/>
        <v>14000</v>
      </c>
      <c r="J97" s="179"/>
    </row>
    <row r="98" spans="1:10" ht="12.75" customHeight="1">
      <c r="A98" s="27"/>
      <c r="B98" s="203"/>
      <c r="C98" s="204"/>
      <c r="D98" s="235"/>
      <c r="E98" s="202" t="s">
        <v>423</v>
      </c>
      <c r="F98" s="183" t="s">
        <v>170</v>
      </c>
      <c r="G98" s="182">
        <v>49</v>
      </c>
      <c r="H98" s="181">
        <v>350</v>
      </c>
      <c r="I98" s="180">
        <f t="shared" si="3"/>
        <v>17150</v>
      </c>
      <c r="J98" s="179"/>
    </row>
    <row r="99" spans="1:10" ht="12.75" customHeight="1">
      <c r="A99" s="27"/>
      <c r="B99" s="203"/>
      <c r="C99" s="204"/>
      <c r="D99" s="203"/>
      <c r="E99" s="202" t="s">
        <v>423</v>
      </c>
      <c r="F99" s="183" t="s">
        <v>180</v>
      </c>
      <c r="G99" s="182">
        <v>54</v>
      </c>
      <c r="H99" s="181">
        <v>350</v>
      </c>
      <c r="I99" s="180">
        <f t="shared" si="3"/>
        <v>18900</v>
      </c>
      <c r="J99" s="179"/>
    </row>
    <row r="100" spans="1:10" ht="12.75" customHeight="1">
      <c r="A100" s="27"/>
      <c r="B100" s="203"/>
      <c r="C100" s="204"/>
      <c r="D100" s="235" t="s">
        <v>319</v>
      </c>
      <c r="E100" s="202" t="s">
        <v>360</v>
      </c>
      <c r="F100" s="183" t="s">
        <v>37</v>
      </c>
      <c r="G100" s="182">
        <v>40</v>
      </c>
      <c r="H100" s="181">
        <v>410</v>
      </c>
      <c r="I100" s="180">
        <f t="shared" si="3"/>
        <v>16400</v>
      </c>
      <c r="J100" s="179"/>
    </row>
    <row r="101" spans="1:10" ht="12.75" customHeight="1">
      <c r="A101" s="27"/>
      <c r="B101" s="203"/>
      <c r="C101" s="204"/>
      <c r="D101" s="235"/>
      <c r="E101" s="202" t="s">
        <v>360</v>
      </c>
      <c r="F101" s="183" t="s">
        <v>38</v>
      </c>
      <c r="G101" s="182">
        <v>39</v>
      </c>
      <c r="H101" s="181">
        <v>410</v>
      </c>
      <c r="I101" s="180">
        <f t="shared" si="3"/>
        <v>15990</v>
      </c>
      <c r="J101" s="179"/>
    </row>
    <row r="102" spans="1:10" ht="12.75" customHeight="1">
      <c r="A102" s="27"/>
      <c r="B102" s="203"/>
      <c r="C102" s="204"/>
      <c r="D102" s="235"/>
      <c r="E102" s="202" t="s">
        <v>360</v>
      </c>
      <c r="F102" s="183" t="s">
        <v>39</v>
      </c>
      <c r="G102" s="182">
        <v>47</v>
      </c>
      <c r="H102" s="181">
        <v>510</v>
      </c>
      <c r="I102" s="180">
        <f t="shared" si="3"/>
        <v>23970</v>
      </c>
      <c r="J102" s="179"/>
    </row>
    <row r="103" spans="1:10" ht="12.75" customHeight="1">
      <c r="A103" s="27"/>
      <c r="B103" s="203"/>
      <c r="C103" s="204"/>
      <c r="D103" s="235"/>
      <c r="E103" s="202" t="s">
        <v>360</v>
      </c>
      <c r="F103" s="183" t="s">
        <v>163</v>
      </c>
      <c r="G103" s="182">
        <v>40</v>
      </c>
      <c r="H103" s="181">
        <v>510</v>
      </c>
      <c r="I103" s="180">
        <f t="shared" si="3"/>
        <v>20400</v>
      </c>
      <c r="J103" s="179"/>
    </row>
    <row r="104" spans="1:10" ht="12.75" customHeight="1">
      <c r="A104" s="27"/>
      <c r="B104" s="203"/>
      <c r="C104" s="204"/>
      <c r="D104" s="235"/>
      <c r="E104" s="202" t="s">
        <v>360</v>
      </c>
      <c r="F104" s="183" t="s">
        <v>170</v>
      </c>
      <c r="G104" s="182">
        <v>49</v>
      </c>
      <c r="H104" s="181">
        <v>560</v>
      </c>
      <c r="I104" s="180">
        <f t="shared" si="3"/>
        <v>27440</v>
      </c>
      <c r="J104" s="179"/>
    </row>
    <row r="105" spans="1:10" ht="12.75" customHeight="1">
      <c r="A105" s="27"/>
      <c r="B105" s="203"/>
      <c r="C105" s="204"/>
      <c r="D105" s="203"/>
      <c r="E105" s="202" t="s">
        <v>360</v>
      </c>
      <c r="F105" s="183" t="s">
        <v>180</v>
      </c>
      <c r="G105" s="182">
        <v>54</v>
      </c>
      <c r="H105" s="181">
        <v>560</v>
      </c>
      <c r="I105" s="180">
        <f t="shared" si="3"/>
        <v>30240</v>
      </c>
      <c r="J105" s="179"/>
    </row>
    <row r="106" spans="1:10" ht="12.75" customHeight="1">
      <c r="A106" s="27"/>
      <c r="B106" s="28"/>
      <c r="C106" s="193" t="s">
        <v>215</v>
      </c>
      <c r="D106" s="28" t="s">
        <v>71</v>
      </c>
      <c r="E106" s="192" t="s">
        <v>422</v>
      </c>
      <c r="F106" s="191" t="s">
        <v>170</v>
      </c>
      <c r="G106" s="190">
        <v>49</v>
      </c>
      <c r="H106" s="189">
        <v>610</v>
      </c>
      <c r="I106" s="188">
        <f t="shared" si="3"/>
        <v>29890</v>
      </c>
      <c r="J106" s="179"/>
    </row>
    <row r="107" spans="1:10" ht="12.75" customHeight="1">
      <c r="A107" s="27"/>
      <c r="B107" s="28"/>
      <c r="C107" s="193"/>
      <c r="D107" s="28"/>
      <c r="E107" s="192" t="s">
        <v>422</v>
      </c>
      <c r="F107" s="191" t="s">
        <v>180</v>
      </c>
      <c r="G107" s="190">
        <v>54</v>
      </c>
      <c r="H107" s="189">
        <v>610</v>
      </c>
      <c r="I107" s="188">
        <f t="shared" si="3"/>
        <v>32940</v>
      </c>
      <c r="J107" s="179"/>
    </row>
    <row r="108" spans="1:10" ht="12.75" customHeight="1">
      <c r="A108" s="27"/>
      <c r="B108" s="28"/>
      <c r="C108" s="194" t="s">
        <v>212</v>
      </c>
      <c r="D108" s="40" t="s">
        <v>70</v>
      </c>
      <c r="E108" s="100" t="s">
        <v>209</v>
      </c>
      <c r="F108" s="191" t="s">
        <v>39</v>
      </c>
      <c r="G108" s="190">
        <v>47</v>
      </c>
      <c r="H108" s="189">
        <v>190</v>
      </c>
      <c r="I108" s="188">
        <f t="shared" si="3"/>
        <v>8930</v>
      </c>
      <c r="J108" s="179"/>
    </row>
    <row r="109" spans="1:10" ht="12.75" customHeight="1">
      <c r="A109" s="27"/>
      <c r="B109" s="28"/>
      <c r="C109" s="193"/>
      <c r="D109" s="41" t="s">
        <v>70</v>
      </c>
      <c r="E109" s="100" t="s">
        <v>207</v>
      </c>
      <c r="F109" s="191" t="s">
        <v>163</v>
      </c>
      <c r="G109" s="190">
        <v>40</v>
      </c>
      <c r="H109" s="189">
        <v>360</v>
      </c>
      <c r="I109" s="188">
        <f t="shared" si="3"/>
        <v>14400</v>
      </c>
      <c r="J109" s="179"/>
    </row>
    <row r="110" spans="1:10" ht="12.75" customHeight="1">
      <c r="A110" s="27"/>
      <c r="B110" s="28"/>
      <c r="C110" s="193"/>
      <c r="D110" s="41" t="s">
        <v>168</v>
      </c>
      <c r="E110" s="100" t="s">
        <v>421</v>
      </c>
      <c r="F110" s="191" t="s">
        <v>37</v>
      </c>
      <c r="G110" s="190">
        <v>40</v>
      </c>
      <c r="H110" s="189">
        <v>190</v>
      </c>
      <c r="I110" s="188">
        <f t="shared" si="3"/>
        <v>7600</v>
      </c>
      <c r="J110" s="179"/>
    </row>
    <row r="111" spans="1:10" ht="12.75" customHeight="1">
      <c r="A111" s="27"/>
      <c r="B111" s="28"/>
      <c r="C111" s="193"/>
      <c r="D111" s="41" t="s">
        <v>168</v>
      </c>
      <c r="E111" s="100" t="s">
        <v>191</v>
      </c>
      <c r="F111" s="191" t="s">
        <v>37</v>
      </c>
      <c r="G111" s="190">
        <v>40</v>
      </c>
      <c r="H111" s="189">
        <v>150</v>
      </c>
      <c r="I111" s="188">
        <f t="shared" si="3"/>
        <v>6000</v>
      </c>
      <c r="J111" s="179"/>
    </row>
    <row r="112" spans="1:10" ht="12.75" customHeight="1">
      <c r="A112" s="27"/>
      <c r="B112" s="28"/>
      <c r="C112" s="193"/>
      <c r="D112" s="41" t="s">
        <v>168</v>
      </c>
      <c r="E112" s="100" t="s">
        <v>420</v>
      </c>
      <c r="F112" s="191" t="s">
        <v>37</v>
      </c>
      <c r="G112" s="190">
        <v>40</v>
      </c>
      <c r="H112" s="189">
        <v>80</v>
      </c>
      <c r="I112" s="188">
        <f t="shared" si="3"/>
        <v>3200</v>
      </c>
      <c r="J112" s="179"/>
    </row>
    <row r="113" spans="1:10" ht="12.75" customHeight="1">
      <c r="A113" s="27"/>
      <c r="B113" s="28"/>
      <c r="C113" s="193"/>
      <c r="D113" s="41" t="s">
        <v>168</v>
      </c>
      <c r="E113" s="100" t="s">
        <v>190</v>
      </c>
      <c r="F113" s="191" t="s">
        <v>38</v>
      </c>
      <c r="G113" s="190">
        <v>39</v>
      </c>
      <c r="H113" s="189">
        <v>200</v>
      </c>
      <c r="I113" s="188">
        <f t="shared" si="3"/>
        <v>7800</v>
      </c>
      <c r="J113" s="179"/>
    </row>
    <row r="114" spans="1:10" ht="12.75" customHeight="1">
      <c r="A114" s="27"/>
      <c r="B114" s="28"/>
      <c r="C114" s="28"/>
      <c r="D114" s="41" t="s">
        <v>168</v>
      </c>
      <c r="E114" s="100" t="s">
        <v>187</v>
      </c>
      <c r="F114" s="191" t="s">
        <v>38</v>
      </c>
      <c r="G114" s="190">
        <v>39</v>
      </c>
      <c r="H114" s="189">
        <v>150</v>
      </c>
      <c r="I114" s="188">
        <f t="shared" si="3"/>
        <v>5850</v>
      </c>
      <c r="J114" s="179"/>
    </row>
    <row r="115" spans="1:10" ht="12.75" customHeight="1">
      <c r="A115" s="27"/>
      <c r="B115" s="28"/>
      <c r="C115" s="28"/>
      <c r="D115" s="41" t="s">
        <v>168</v>
      </c>
      <c r="E115" s="100" t="s">
        <v>352</v>
      </c>
      <c r="F115" s="191" t="s">
        <v>38</v>
      </c>
      <c r="G115" s="190">
        <v>39</v>
      </c>
      <c r="H115" s="189">
        <v>100</v>
      </c>
      <c r="I115" s="188">
        <f t="shared" si="3"/>
        <v>3900</v>
      </c>
      <c r="J115" s="179"/>
    </row>
    <row r="116" spans="1:10" ht="12.75" customHeight="1">
      <c r="A116" s="27"/>
      <c r="B116" s="28"/>
      <c r="C116" s="28"/>
      <c r="D116" s="41" t="s">
        <v>168</v>
      </c>
      <c r="E116" s="100" t="s">
        <v>419</v>
      </c>
      <c r="F116" s="191" t="s">
        <v>38</v>
      </c>
      <c r="G116" s="190">
        <v>39</v>
      </c>
      <c r="H116" s="189">
        <v>80</v>
      </c>
      <c r="I116" s="188">
        <f t="shared" si="3"/>
        <v>3120</v>
      </c>
      <c r="J116" s="179"/>
    </row>
    <row r="117" spans="1:10" ht="12.75" customHeight="1">
      <c r="A117" s="27"/>
      <c r="B117" s="28"/>
      <c r="C117" s="28"/>
      <c r="D117" s="41" t="s">
        <v>168</v>
      </c>
      <c r="E117" s="100" t="s">
        <v>418</v>
      </c>
      <c r="F117" s="191" t="s">
        <v>39</v>
      </c>
      <c r="G117" s="190">
        <v>47</v>
      </c>
      <c r="H117" s="189">
        <v>270</v>
      </c>
      <c r="I117" s="188">
        <f t="shared" si="3"/>
        <v>12690</v>
      </c>
      <c r="J117" s="179"/>
    </row>
    <row r="118" spans="1:10" ht="12.75" customHeight="1">
      <c r="A118" s="27"/>
      <c r="B118" s="28"/>
      <c r="C118" s="28"/>
      <c r="D118" s="41" t="s">
        <v>168</v>
      </c>
      <c r="E118" s="100" t="s">
        <v>417</v>
      </c>
      <c r="F118" s="191" t="s">
        <v>39</v>
      </c>
      <c r="G118" s="190">
        <v>47</v>
      </c>
      <c r="H118" s="189">
        <v>170</v>
      </c>
      <c r="I118" s="188">
        <f t="shared" si="3"/>
        <v>7990</v>
      </c>
      <c r="J118" s="179"/>
    </row>
    <row r="119" spans="1:10" ht="12.75" customHeight="1">
      <c r="A119" s="27"/>
      <c r="B119" s="28"/>
      <c r="C119" s="28"/>
      <c r="D119" s="41" t="s">
        <v>168</v>
      </c>
      <c r="E119" s="100" t="s">
        <v>201</v>
      </c>
      <c r="F119" s="191" t="s">
        <v>39</v>
      </c>
      <c r="G119" s="190">
        <v>47</v>
      </c>
      <c r="H119" s="189">
        <v>290</v>
      </c>
      <c r="I119" s="188">
        <f t="shared" si="3"/>
        <v>13630</v>
      </c>
      <c r="J119" s="179"/>
    </row>
    <row r="120" spans="1:10" ht="12.75" customHeight="1">
      <c r="A120" s="27"/>
      <c r="B120" s="28"/>
      <c r="C120" s="28"/>
      <c r="D120" s="41" t="s">
        <v>168</v>
      </c>
      <c r="E120" s="100" t="s">
        <v>137</v>
      </c>
      <c r="F120" s="191" t="s">
        <v>163</v>
      </c>
      <c r="G120" s="190">
        <v>40</v>
      </c>
      <c r="H120" s="189">
        <v>240</v>
      </c>
      <c r="I120" s="188">
        <f t="shared" si="3"/>
        <v>9600</v>
      </c>
      <c r="J120" s="179"/>
    </row>
    <row r="121" spans="1:10" ht="12.75" customHeight="1">
      <c r="A121" s="27"/>
      <c r="B121" s="28"/>
      <c r="C121" s="28"/>
      <c r="D121" s="41" t="s">
        <v>168</v>
      </c>
      <c r="E121" s="100" t="s">
        <v>416</v>
      </c>
      <c r="F121" s="191" t="s">
        <v>163</v>
      </c>
      <c r="G121" s="190">
        <v>40</v>
      </c>
      <c r="H121" s="189">
        <v>300</v>
      </c>
      <c r="I121" s="188">
        <f t="shared" si="3"/>
        <v>12000</v>
      </c>
      <c r="J121" s="179"/>
    </row>
    <row r="122" spans="1:10" ht="12.75" customHeight="1">
      <c r="A122" s="27"/>
      <c r="B122" s="28"/>
      <c r="C122" s="28"/>
      <c r="D122" s="41" t="s">
        <v>168</v>
      </c>
      <c r="E122" s="100" t="s">
        <v>415</v>
      </c>
      <c r="F122" s="191" t="s">
        <v>163</v>
      </c>
      <c r="G122" s="190">
        <v>40</v>
      </c>
      <c r="H122" s="189">
        <v>330</v>
      </c>
      <c r="I122" s="188">
        <f t="shared" si="3"/>
        <v>13200</v>
      </c>
      <c r="J122" s="179"/>
    </row>
    <row r="123" spans="1:10" ht="12.75" customHeight="1">
      <c r="A123" s="27"/>
      <c r="B123" s="28"/>
      <c r="C123" s="28"/>
      <c r="D123" s="41" t="s">
        <v>168</v>
      </c>
      <c r="E123" s="100" t="s">
        <v>414</v>
      </c>
      <c r="F123" s="191" t="s">
        <v>170</v>
      </c>
      <c r="G123" s="190">
        <v>49</v>
      </c>
      <c r="H123" s="189">
        <v>280</v>
      </c>
      <c r="I123" s="188">
        <f t="shared" si="3"/>
        <v>13720</v>
      </c>
      <c r="J123" s="179"/>
    </row>
    <row r="124" spans="1:10" ht="12.75" customHeight="1">
      <c r="A124" s="27"/>
      <c r="B124" s="28"/>
      <c r="C124" s="28"/>
      <c r="D124" s="41" t="s">
        <v>168</v>
      </c>
      <c r="E124" s="100" t="s">
        <v>413</v>
      </c>
      <c r="F124" s="191" t="s">
        <v>170</v>
      </c>
      <c r="G124" s="190">
        <v>49</v>
      </c>
      <c r="H124" s="189">
        <v>200</v>
      </c>
      <c r="I124" s="188">
        <f t="shared" si="3"/>
        <v>9800</v>
      </c>
      <c r="J124" s="179"/>
    </row>
    <row r="125" spans="1:10" ht="12.75" customHeight="1">
      <c r="A125" s="27"/>
      <c r="B125" s="28"/>
      <c r="C125" s="28"/>
      <c r="D125" s="41" t="s">
        <v>168</v>
      </c>
      <c r="E125" s="100" t="s">
        <v>412</v>
      </c>
      <c r="F125" s="191" t="s">
        <v>180</v>
      </c>
      <c r="G125" s="190">
        <v>54</v>
      </c>
      <c r="H125" s="189">
        <v>200</v>
      </c>
      <c r="I125" s="188">
        <f t="shared" ref="I125:I140" si="4">H125*G125</f>
        <v>10800</v>
      </c>
      <c r="J125" s="179"/>
    </row>
    <row r="126" spans="1:10" ht="12.75" customHeight="1">
      <c r="A126" s="27"/>
      <c r="B126" s="28"/>
      <c r="C126" s="28"/>
      <c r="D126" s="41" t="s">
        <v>168</v>
      </c>
      <c r="E126" s="100" t="s">
        <v>411</v>
      </c>
      <c r="F126" s="191" t="s">
        <v>180</v>
      </c>
      <c r="G126" s="190">
        <v>54</v>
      </c>
      <c r="H126" s="189">
        <v>830</v>
      </c>
      <c r="I126" s="188">
        <f t="shared" si="4"/>
        <v>44820</v>
      </c>
      <c r="J126" s="179"/>
    </row>
    <row r="127" spans="1:10" ht="12.75" customHeight="1">
      <c r="A127" s="27"/>
      <c r="B127" s="28"/>
      <c r="C127" s="28"/>
      <c r="D127" s="41" t="s">
        <v>168</v>
      </c>
      <c r="E127" s="100" t="s">
        <v>410</v>
      </c>
      <c r="F127" s="191" t="s">
        <v>180</v>
      </c>
      <c r="G127" s="190">
        <v>54</v>
      </c>
      <c r="H127" s="189">
        <v>580</v>
      </c>
      <c r="I127" s="188">
        <f t="shared" si="4"/>
        <v>31320</v>
      </c>
      <c r="J127" s="179"/>
    </row>
    <row r="128" spans="1:10" ht="12.75" customHeight="1">
      <c r="A128" s="27"/>
      <c r="B128" s="28"/>
      <c r="C128" s="28"/>
      <c r="D128" s="41" t="s">
        <v>79</v>
      </c>
      <c r="E128" s="100" t="s">
        <v>409</v>
      </c>
      <c r="F128" s="191" t="s">
        <v>170</v>
      </c>
      <c r="G128" s="190">
        <v>49</v>
      </c>
      <c r="H128" s="189">
        <v>390</v>
      </c>
      <c r="I128" s="188">
        <f t="shared" si="4"/>
        <v>19110</v>
      </c>
      <c r="J128" s="179"/>
    </row>
    <row r="129" spans="1:10" ht="12.75" customHeight="1">
      <c r="A129" s="27"/>
      <c r="B129" s="28"/>
      <c r="C129" s="28"/>
      <c r="D129" s="41" t="s">
        <v>79</v>
      </c>
      <c r="E129" s="100" t="s">
        <v>408</v>
      </c>
      <c r="F129" s="191" t="s">
        <v>170</v>
      </c>
      <c r="G129" s="190">
        <v>49</v>
      </c>
      <c r="H129" s="189">
        <v>70</v>
      </c>
      <c r="I129" s="188">
        <f t="shared" si="4"/>
        <v>3430</v>
      </c>
      <c r="J129" s="179"/>
    </row>
    <row r="130" spans="1:10" ht="12.75" customHeight="1">
      <c r="A130" s="27"/>
      <c r="B130" s="28"/>
      <c r="C130" s="28"/>
      <c r="D130" s="41" t="s">
        <v>79</v>
      </c>
      <c r="E130" s="100" t="s">
        <v>296</v>
      </c>
      <c r="F130" s="191" t="s">
        <v>180</v>
      </c>
      <c r="G130" s="190">
        <v>54</v>
      </c>
      <c r="H130" s="189">
        <v>600</v>
      </c>
      <c r="I130" s="188">
        <f t="shared" si="4"/>
        <v>32400</v>
      </c>
      <c r="J130" s="179"/>
    </row>
    <row r="131" spans="1:10" ht="12.75" customHeight="1">
      <c r="A131" s="27"/>
      <c r="B131" s="41"/>
      <c r="C131" s="125"/>
      <c r="D131" s="125" t="s">
        <v>195</v>
      </c>
      <c r="E131" s="192" t="s">
        <v>193</v>
      </c>
      <c r="F131" s="191" t="s">
        <v>37</v>
      </c>
      <c r="G131" s="190">
        <v>40</v>
      </c>
      <c r="H131" s="189">
        <v>710</v>
      </c>
      <c r="I131" s="188">
        <f t="shared" si="4"/>
        <v>28400</v>
      </c>
      <c r="J131" s="179"/>
    </row>
    <row r="132" spans="1:10" ht="12.75" customHeight="1">
      <c r="A132" s="27"/>
      <c r="B132" s="41"/>
      <c r="C132" s="41" t="s">
        <v>185</v>
      </c>
      <c r="D132" s="41" t="s">
        <v>184</v>
      </c>
      <c r="E132" s="124"/>
      <c r="F132" s="191"/>
      <c r="G132" s="190"/>
      <c r="H132" s="189"/>
      <c r="I132" s="188">
        <f t="shared" si="4"/>
        <v>0</v>
      </c>
      <c r="J132" s="179"/>
    </row>
    <row r="133" spans="1:10" ht="12.75" customHeight="1">
      <c r="A133" s="27"/>
      <c r="B133" s="186"/>
      <c r="C133" s="187" t="s">
        <v>92</v>
      </c>
      <c r="D133" s="187" t="s">
        <v>83</v>
      </c>
      <c r="E133" s="184" t="s">
        <v>176</v>
      </c>
      <c r="F133" s="183" t="s">
        <v>37</v>
      </c>
      <c r="G133" s="182">
        <v>40</v>
      </c>
      <c r="H133" s="181">
        <v>4900</v>
      </c>
      <c r="I133" s="180">
        <f t="shared" si="4"/>
        <v>196000</v>
      </c>
      <c r="J133" s="179"/>
    </row>
    <row r="134" spans="1:10" ht="12.75" customHeight="1">
      <c r="A134" s="27"/>
      <c r="B134" s="186"/>
      <c r="C134" s="186"/>
      <c r="D134" s="186" t="s">
        <v>83</v>
      </c>
      <c r="E134" s="184" t="s">
        <v>174</v>
      </c>
      <c r="F134" s="183" t="s">
        <v>39</v>
      </c>
      <c r="G134" s="182">
        <v>47</v>
      </c>
      <c r="H134" s="181">
        <v>1000</v>
      </c>
      <c r="I134" s="180">
        <f t="shared" si="4"/>
        <v>47000</v>
      </c>
      <c r="J134" s="179"/>
    </row>
    <row r="135" spans="1:10" ht="12.75" customHeight="1">
      <c r="A135" s="27"/>
      <c r="B135" s="186"/>
      <c r="C135" s="186"/>
      <c r="D135" s="186" t="s">
        <v>79</v>
      </c>
      <c r="E135" s="184" t="s">
        <v>172</v>
      </c>
      <c r="F135" s="183" t="s">
        <v>170</v>
      </c>
      <c r="G135" s="182">
        <v>49</v>
      </c>
      <c r="H135" s="181">
        <v>2800</v>
      </c>
      <c r="I135" s="180">
        <f t="shared" si="4"/>
        <v>137200</v>
      </c>
      <c r="J135" s="179"/>
    </row>
    <row r="136" spans="1:10" ht="12.75" customHeight="1">
      <c r="A136" s="27"/>
      <c r="B136" s="186"/>
      <c r="C136" s="186"/>
      <c r="D136" s="186" t="s">
        <v>168</v>
      </c>
      <c r="E136" s="184" t="s">
        <v>166</v>
      </c>
      <c r="F136" s="183" t="s">
        <v>37</v>
      </c>
      <c r="G136" s="182">
        <v>40</v>
      </c>
      <c r="H136" s="181">
        <v>2300</v>
      </c>
      <c r="I136" s="180">
        <f t="shared" si="4"/>
        <v>92000</v>
      </c>
      <c r="J136" s="179"/>
    </row>
    <row r="137" spans="1:10" ht="12.75" customHeight="1">
      <c r="A137" s="27"/>
      <c r="B137" s="186"/>
      <c r="C137" s="186"/>
      <c r="D137" s="186" t="s">
        <v>168</v>
      </c>
      <c r="E137" s="184" t="s">
        <v>34</v>
      </c>
      <c r="F137" s="183" t="s">
        <v>163</v>
      </c>
      <c r="G137" s="182">
        <v>40</v>
      </c>
      <c r="H137" s="181">
        <v>900</v>
      </c>
      <c r="I137" s="180">
        <f t="shared" si="4"/>
        <v>36000</v>
      </c>
      <c r="J137" s="179"/>
    </row>
    <row r="138" spans="1:10" ht="12.75" customHeight="1">
      <c r="A138" s="27"/>
      <c r="B138" s="186"/>
      <c r="C138" s="186"/>
      <c r="D138" s="186" t="s">
        <v>68</v>
      </c>
      <c r="E138" s="184" t="s">
        <v>160</v>
      </c>
      <c r="F138" s="183" t="s">
        <v>39</v>
      </c>
      <c r="G138" s="182">
        <v>47</v>
      </c>
      <c r="H138" s="181">
        <v>2800</v>
      </c>
      <c r="I138" s="180">
        <f t="shared" si="4"/>
        <v>131600</v>
      </c>
      <c r="J138" s="179"/>
    </row>
    <row r="139" spans="1:10" ht="12.75" customHeight="1">
      <c r="A139" s="27"/>
      <c r="B139" s="186"/>
      <c r="C139" s="186"/>
      <c r="D139" s="200" t="s">
        <v>157</v>
      </c>
      <c r="E139" s="184" t="s">
        <v>155</v>
      </c>
      <c r="F139" s="183" t="s">
        <v>37</v>
      </c>
      <c r="G139" s="182"/>
      <c r="H139" s="181"/>
      <c r="I139" s="180">
        <f t="shared" si="4"/>
        <v>0</v>
      </c>
      <c r="J139" s="179"/>
    </row>
    <row r="140" spans="1:10" ht="12.75" customHeight="1" thickBot="1">
      <c r="A140" s="234"/>
      <c r="B140" s="233"/>
      <c r="C140" s="233"/>
      <c r="D140" s="233" t="s">
        <v>153</v>
      </c>
      <c r="E140" s="232" t="s">
        <v>151</v>
      </c>
      <c r="F140" s="231" t="s">
        <v>37</v>
      </c>
      <c r="G140" s="230"/>
      <c r="H140" s="229"/>
      <c r="I140" s="228">
        <f t="shared" si="4"/>
        <v>0</v>
      </c>
      <c r="J140" s="227"/>
    </row>
    <row r="141" spans="1:10" ht="12.75" customHeight="1">
      <c r="A141" s="27" t="s">
        <v>407</v>
      </c>
      <c r="B141" s="28">
        <f>SUM(I141:I206)</f>
        <v>725303</v>
      </c>
      <c r="C141" s="28" t="s">
        <v>406</v>
      </c>
      <c r="D141" s="28" t="s">
        <v>68</v>
      </c>
      <c r="E141" s="226" t="s">
        <v>237</v>
      </c>
      <c r="F141" s="62" t="s">
        <v>37</v>
      </c>
      <c r="G141" s="225">
        <v>13</v>
      </c>
      <c r="H141" s="116">
        <v>900</v>
      </c>
      <c r="I141" s="28">
        <f t="shared" ref="I141:I172" si="5">G141*H141</f>
        <v>11700</v>
      </c>
      <c r="J141" s="58"/>
    </row>
    <row r="142" spans="1:10" ht="12.75" customHeight="1">
      <c r="A142" s="27"/>
      <c r="B142" s="28"/>
      <c r="C142" s="28"/>
      <c r="D142" s="28"/>
      <c r="E142" s="192" t="s">
        <v>237</v>
      </c>
      <c r="F142" s="191" t="s">
        <v>38</v>
      </c>
      <c r="G142" s="190">
        <v>15</v>
      </c>
      <c r="H142" s="189">
        <v>900</v>
      </c>
      <c r="I142" s="188">
        <f t="shared" si="5"/>
        <v>13500</v>
      </c>
      <c r="J142" s="198"/>
    </row>
    <row r="143" spans="1:10" ht="12.75" customHeight="1">
      <c r="A143" s="27"/>
      <c r="B143" s="28"/>
      <c r="C143" s="28"/>
      <c r="D143" s="28"/>
      <c r="E143" s="192" t="s">
        <v>237</v>
      </c>
      <c r="F143" s="191" t="s">
        <v>39</v>
      </c>
      <c r="G143" s="190">
        <v>16</v>
      </c>
      <c r="H143" s="189">
        <v>860</v>
      </c>
      <c r="I143" s="188">
        <f t="shared" si="5"/>
        <v>13760</v>
      </c>
      <c r="J143" s="198"/>
    </row>
    <row r="144" spans="1:10" ht="12.75" customHeight="1">
      <c r="A144" s="27"/>
      <c r="B144" s="28"/>
      <c r="C144" s="28"/>
      <c r="D144" s="28"/>
      <c r="E144" s="192" t="s">
        <v>237</v>
      </c>
      <c r="F144" s="191" t="s">
        <v>163</v>
      </c>
      <c r="G144" s="190">
        <v>15</v>
      </c>
      <c r="H144" s="189">
        <v>860</v>
      </c>
      <c r="I144" s="188">
        <f t="shared" si="5"/>
        <v>12900</v>
      </c>
      <c r="J144" s="198"/>
    </row>
    <row r="145" spans="1:10" ht="12.75" customHeight="1">
      <c r="A145" s="27"/>
      <c r="B145" s="28"/>
      <c r="C145" s="28"/>
      <c r="D145" s="28"/>
      <c r="E145" s="192" t="s">
        <v>237</v>
      </c>
      <c r="F145" s="191" t="s">
        <v>170</v>
      </c>
      <c r="G145" s="190">
        <v>16</v>
      </c>
      <c r="H145" s="189">
        <v>860</v>
      </c>
      <c r="I145" s="188">
        <f t="shared" si="5"/>
        <v>13760</v>
      </c>
      <c r="J145" s="198"/>
    </row>
    <row r="146" spans="1:10" ht="12.75" customHeight="1">
      <c r="A146" s="27"/>
      <c r="B146" s="28"/>
      <c r="C146" s="28"/>
      <c r="D146" s="98"/>
      <c r="E146" s="192" t="s">
        <v>237</v>
      </c>
      <c r="F146" s="191" t="s">
        <v>180</v>
      </c>
      <c r="G146" s="190">
        <v>15</v>
      </c>
      <c r="H146" s="189">
        <v>860</v>
      </c>
      <c r="I146" s="188">
        <f t="shared" si="5"/>
        <v>12900</v>
      </c>
      <c r="J146" s="198"/>
    </row>
    <row r="147" spans="1:10" ht="12.75" customHeight="1">
      <c r="A147" s="27"/>
      <c r="B147" s="28"/>
      <c r="C147" s="193"/>
      <c r="D147" s="28" t="s">
        <v>153</v>
      </c>
      <c r="E147" s="192" t="s">
        <v>237</v>
      </c>
      <c r="F147" s="191" t="s">
        <v>37</v>
      </c>
      <c r="G147" s="190">
        <v>13</v>
      </c>
      <c r="H147" s="189">
        <v>900</v>
      </c>
      <c r="I147" s="188">
        <f t="shared" si="5"/>
        <v>11700</v>
      </c>
      <c r="J147" s="198"/>
    </row>
    <row r="148" spans="1:10" ht="12.75" customHeight="1">
      <c r="A148" s="27"/>
      <c r="B148" s="28"/>
      <c r="C148" s="28"/>
      <c r="D148" s="28"/>
      <c r="E148" s="192" t="s">
        <v>237</v>
      </c>
      <c r="F148" s="191" t="s">
        <v>38</v>
      </c>
      <c r="G148" s="190">
        <v>15</v>
      </c>
      <c r="H148" s="189">
        <v>900</v>
      </c>
      <c r="I148" s="188">
        <f t="shared" si="5"/>
        <v>13500</v>
      </c>
      <c r="J148" s="198"/>
    </row>
    <row r="149" spans="1:10" ht="12.75" customHeight="1">
      <c r="A149" s="27"/>
      <c r="B149" s="28"/>
      <c r="C149" s="28"/>
      <c r="D149" s="28"/>
      <c r="E149" s="192" t="s">
        <v>237</v>
      </c>
      <c r="F149" s="191" t="s">
        <v>39</v>
      </c>
      <c r="G149" s="190">
        <v>16</v>
      </c>
      <c r="H149" s="189">
        <v>860</v>
      </c>
      <c r="I149" s="188">
        <f t="shared" si="5"/>
        <v>13760</v>
      </c>
      <c r="J149" s="198"/>
    </row>
    <row r="150" spans="1:10" ht="12.75" customHeight="1">
      <c r="A150" s="27"/>
      <c r="B150" s="28"/>
      <c r="C150" s="28"/>
      <c r="D150" s="28"/>
      <c r="E150" s="192" t="s">
        <v>237</v>
      </c>
      <c r="F150" s="191" t="s">
        <v>163</v>
      </c>
      <c r="G150" s="190">
        <v>15</v>
      </c>
      <c r="H150" s="189">
        <v>860</v>
      </c>
      <c r="I150" s="188">
        <f t="shared" si="5"/>
        <v>12900</v>
      </c>
      <c r="J150" s="198"/>
    </row>
    <row r="151" spans="1:10" ht="12.75" customHeight="1">
      <c r="A151" s="27"/>
      <c r="B151" s="28"/>
      <c r="C151" s="28"/>
      <c r="D151" s="28"/>
      <c r="E151" s="192" t="s">
        <v>237</v>
      </c>
      <c r="F151" s="191" t="s">
        <v>170</v>
      </c>
      <c r="G151" s="190">
        <v>16</v>
      </c>
      <c r="H151" s="189">
        <v>820</v>
      </c>
      <c r="I151" s="188">
        <f t="shared" si="5"/>
        <v>13120</v>
      </c>
      <c r="J151" s="198"/>
    </row>
    <row r="152" spans="1:10" ht="12.75" customHeight="1">
      <c r="A152" s="27"/>
      <c r="B152" s="28"/>
      <c r="C152" s="28"/>
      <c r="D152" s="98"/>
      <c r="E152" s="192" t="s">
        <v>237</v>
      </c>
      <c r="F152" s="191" t="s">
        <v>180</v>
      </c>
      <c r="G152" s="190">
        <v>15</v>
      </c>
      <c r="H152" s="189">
        <v>860</v>
      </c>
      <c r="I152" s="188">
        <f t="shared" si="5"/>
        <v>12900</v>
      </c>
      <c r="J152" s="198"/>
    </row>
    <row r="153" spans="1:10" ht="12.75" customHeight="1">
      <c r="A153" s="27"/>
      <c r="B153" s="28"/>
      <c r="C153" s="28"/>
      <c r="D153" s="28" t="s">
        <v>71</v>
      </c>
      <c r="E153" s="192" t="s">
        <v>237</v>
      </c>
      <c r="F153" s="191" t="s">
        <v>170</v>
      </c>
      <c r="G153" s="190">
        <v>16</v>
      </c>
      <c r="H153" s="189">
        <v>820</v>
      </c>
      <c r="I153" s="188">
        <f t="shared" si="5"/>
        <v>13120</v>
      </c>
      <c r="J153" s="198"/>
    </row>
    <row r="154" spans="1:10" ht="12.75" customHeight="1">
      <c r="A154" s="27"/>
      <c r="B154" s="28"/>
      <c r="C154" s="28"/>
      <c r="D154" s="98"/>
      <c r="E154" s="192" t="s">
        <v>237</v>
      </c>
      <c r="F154" s="191" t="s">
        <v>180</v>
      </c>
      <c r="G154" s="190">
        <v>15</v>
      </c>
      <c r="H154" s="189">
        <v>860</v>
      </c>
      <c r="I154" s="188">
        <f t="shared" si="5"/>
        <v>12900</v>
      </c>
      <c r="J154" s="198"/>
    </row>
    <row r="155" spans="1:10" ht="12.75" customHeight="1">
      <c r="A155" s="27"/>
      <c r="B155" s="28"/>
      <c r="C155" s="28"/>
      <c r="D155" s="28" t="s">
        <v>70</v>
      </c>
      <c r="E155" s="192" t="s">
        <v>237</v>
      </c>
      <c r="F155" s="191" t="s">
        <v>39</v>
      </c>
      <c r="G155" s="190">
        <v>16</v>
      </c>
      <c r="H155" s="189">
        <v>860</v>
      </c>
      <c r="I155" s="188">
        <f t="shared" si="5"/>
        <v>13760</v>
      </c>
      <c r="J155" s="198"/>
    </row>
    <row r="156" spans="1:10" ht="12.75" customHeight="1">
      <c r="A156" s="27"/>
      <c r="B156" s="28"/>
      <c r="C156" s="28"/>
      <c r="D156" s="28"/>
      <c r="E156" s="192" t="s">
        <v>237</v>
      </c>
      <c r="F156" s="191" t="s">
        <v>163</v>
      </c>
      <c r="G156" s="190">
        <v>15</v>
      </c>
      <c r="H156" s="189">
        <v>860</v>
      </c>
      <c r="I156" s="188">
        <f t="shared" si="5"/>
        <v>12900</v>
      </c>
      <c r="J156" s="198"/>
    </row>
    <row r="157" spans="1:10" ht="12.75" customHeight="1">
      <c r="A157" s="27"/>
      <c r="B157" s="28"/>
      <c r="C157" s="28"/>
      <c r="D157" s="28"/>
      <c r="E157" s="192" t="s">
        <v>237</v>
      </c>
      <c r="F157" s="191" t="s">
        <v>170</v>
      </c>
      <c r="G157" s="190">
        <v>16</v>
      </c>
      <c r="H157" s="189">
        <v>860</v>
      </c>
      <c r="I157" s="188">
        <f t="shared" si="5"/>
        <v>13760</v>
      </c>
      <c r="J157" s="198"/>
    </row>
    <row r="158" spans="1:10" ht="12.75" customHeight="1">
      <c r="A158" s="27"/>
      <c r="B158" s="28"/>
      <c r="C158" s="28"/>
      <c r="D158" s="98"/>
      <c r="E158" s="192" t="s">
        <v>237</v>
      </c>
      <c r="F158" s="191" t="s">
        <v>180</v>
      </c>
      <c r="G158" s="190">
        <v>15</v>
      </c>
      <c r="H158" s="189">
        <v>860</v>
      </c>
      <c r="I158" s="188">
        <f t="shared" si="5"/>
        <v>12900</v>
      </c>
      <c r="J158" s="198"/>
    </row>
    <row r="159" spans="1:10" ht="12.75" customHeight="1">
      <c r="A159" s="27"/>
      <c r="B159" s="28"/>
      <c r="C159" s="28"/>
      <c r="D159" s="28" t="s">
        <v>405</v>
      </c>
      <c r="E159" s="192" t="s">
        <v>237</v>
      </c>
      <c r="F159" s="191" t="s">
        <v>163</v>
      </c>
      <c r="G159" s="190">
        <v>15</v>
      </c>
      <c r="H159" s="189">
        <v>290</v>
      </c>
      <c r="I159" s="188">
        <f t="shared" si="5"/>
        <v>4350</v>
      </c>
      <c r="J159" s="198"/>
    </row>
    <row r="160" spans="1:10" ht="12.75" customHeight="1">
      <c r="A160" s="27"/>
      <c r="B160" s="28"/>
      <c r="C160" s="63" t="s">
        <v>404</v>
      </c>
      <c r="D160" s="19" t="s">
        <v>68</v>
      </c>
      <c r="E160" s="192" t="s">
        <v>403</v>
      </c>
      <c r="F160" s="191" t="s">
        <v>37</v>
      </c>
      <c r="G160" s="190">
        <v>13</v>
      </c>
      <c r="H160" s="189">
        <v>370</v>
      </c>
      <c r="I160" s="188">
        <f t="shared" si="5"/>
        <v>4810</v>
      </c>
      <c r="J160" s="198"/>
    </row>
    <row r="161" spans="1:10" ht="12.75" customHeight="1">
      <c r="A161" s="27"/>
      <c r="B161" s="28"/>
      <c r="C161" s="28"/>
      <c r="D161" s="28"/>
      <c r="E161" s="192" t="s">
        <v>235</v>
      </c>
      <c r="F161" s="191" t="s">
        <v>37</v>
      </c>
      <c r="G161" s="190">
        <v>13</v>
      </c>
      <c r="H161" s="189">
        <v>680</v>
      </c>
      <c r="I161" s="188">
        <f t="shared" si="5"/>
        <v>8840</v>
      </c>
      <c r="J161" s="198"/>
    </row>
    <row r="162" spans="1:10" ht="12.75" customHeight="1">
      <c r="A162" s="27"/>
      <c r="B162" s="28"/>
      <c r="C162" s="28"/>
      <c r="D162" s="28"/>
      <c r="E162" s="192" t="s">
        <v>235</v>
      </c>
      <c r="F162" s="191" t="s">
        <v>38</v>
      </c>
      <c r="G162" s="190">
        <v>15</v>
      </c>
      <c r="H162" s="189">
        <v>960</v>
      </c>
      <c r="I162" s="188">
        <f t="shared" si="5"/>
        <v>14400</v>
      </c>
      <c r="J162" s="198"/>
    </row>
    <row r="163" spans="1:10" ht="12.75" customHeight="1">
      <c r="A163" s="27"/>
      <c r="B163" s="28"/>
      <c r="C163" s="28"/>
      <c r="D163" s="28"/>
      <c r="E163" s="192" t="s">
        <v>235</v>
      </c>
      <c r="F163" s="191" t="s">
        <v>39</v>
      </c>
      <c r="G163" s="190">
        <v>16</v>
      </c>
      <c r="H163" s="189">
        <v>960</v>
      </c>
      <c r="I163" s="188">
        <f t="shared" si="5"/>
        <v>15360</v>
      </c>
      <c r="J163" s="198"/>
    </row>
    <row r="164" spans="1:10" ht="12.75" customHeight="1">
      <c r="A164" s="27"/>
      <c r="B164" s="28"/>
      <c r="C164" s="28"/>
      <c r="D164" s="28"/>
      <c r="E164" s="192" t="s">
        <v>235</v>
      </c>
      <c r="F164" s="191" t="s">
        <v>163</v>
      </c>
      <c r="G164" s="190">
        <v>15</v>
      </c>
      <c r="H164" s="189">
        <v>980</v>
      </c>
      <c r="I164" s="188">
        <f t="shared" si="5"/>
        <v>14700</v>
      </c>
      <c r="J164" s="198"/>
    </row>
    <row r="165" spans="1:10" ht="12.75" customHeight="1">
      <c r="A165" s="27"/>
      <c r="B165" s="28"/>
      <c r="C165" s="195"/>
      <c r="D165" s="28"/>
      <c r="E165" s="192" t="s">
        <v>235</v>
      </c>
      <c r="F165" s="191" t="s">
        <v>170</v>
      </c>
      <c r="G165" s="190">
        <v>16</v>
      </c>
      <c r="H165" s="189">
        <v>980</v>
      </c>
      <c r="I165" s="188">
        <f t="shared" si="5"/>
        <v>15680</v>
      </c>
      <c r="J165" s="198"/>
    </row>
    <row r="166" spans="1:10" ht="12.75" customHeight="1">
      <c r="A166" s="27"/>
      <c r="B166" s="28"/>
      <c r="C166" s="193"/>
      <c r="D166" s="28"/>
      <c r="E166" s="192" t="s">
        <v>235</v>
      </c>
      <c r="F166" s="191" t="s">
        <v>180</v>
      </c>
      <c r="G166" s="190">
        <v>15</v>
      </c>
      <c r="H166" s="189">
        <v>980</v>
      </c>
      <c r="I166" s="188">
        <f t="shared" si="5"/>
        <v>14700</v>
      </c>
      <c r="J166" s="198"/>
    </row>
    <row r="167" spans="1:10" ht="12.75" customHeight="1">
      <c r="A167" s="27"/>
      <c r="B167" s="28"/>
      <c r="C167" s="193"/>
      <c r="D167" s="28"/>
      <c r="E167" s="192" t="s">
        <v>402</v>
      </c>
      <c r="F167" s="191" t="s">
        <v>39</v>
      </c>
      <c r="G167" s="190">
        <v>16</v>
      </c>
      <c r="H167" s="189">
        <v>143</v>
      </c>
      <c r="I167" s="188">
        <f t="shared" si="5"/>
        <v>2288</v>
      </c>
      <c r="J167" s="198"/>
    </row>
    <row r="168" spans="1:10" ht="12.75" customHeight="1">
      <c r="A168" s="27"/>
      <c r="B168" s="28"/>
      <c r="C168" s="193"/>
      <c r="D168" s="28"/>
      <c r="E168" s="192" t="s">
        <v>402</v>
      </c>
      <c r="F168" s="191" t="s">
        <v>163</v>
      </c>
      <c r="G168" s="190">
        <v>15</v>
      </c>
      <c r="H168" s="189">
        <v>143</v>
      </c>
      <c r="I168" s="188">
        <f t="shared" si="5"/>
        <v>2145</v>
      </c>
      <c r="J168" s="198"/>
    </row>
    <row r="169" spans="1:10" ht="12.75" customHeight="1">
      <c r="A169" s="27"/>
      <c r="B169" s="28"/>
      <c r="C169" s="193"/>
      <c r="D169" s="28"/>
      <c r="E169" s="192" t="s">
        <v>401</v>
      </c>
      <c r="F169" s="191" t="s">
        <v>37</v>
      </c>
      <c r="G169" s="190">
        <v>13</v>
      </c>
      <c r="H169" s="189">
        <v>840</v>
      </c>
      <c r="I169" s="188">
        <f t="shared" si="5"/>
        <v>10920</v>
      </c>
      <c r="J169" s="198"/>
    </row>
    <row r="170" spans="1:10" ht="12.75" customHeight="1">
      <c r="A170" s="27"/>
      <c r="B170" s="28"/>
      <c r="C170" s="193"/>
      <c r="D170" s="28"/>
      <c r="E170" s="192" t="s">
        <v>401</v>
      </c>
      <c r="F170" s="191" t="s">
        <v>38</v>
      </c>
      <c r="G170" s="190">
        <v>15</v>
      </c>
      <c r="H170" s="189">
        <v>840</v>
      </c>
      <c r="I170" s="188">
        <f t="shared" si="5"/>
        <v>12600</v>
      </c>
      <c r="J170" s="198"/>
    </row>
    <row r="171" spans="1:10" ht="12.75" customHeight="1">
      <c r="A171" s="27"/>
      <c r="B171" s="28"/>
      <c r="C171" s="193"/>
      <c r="D171" s="28"/>
      <c r="E171" s="192" t="s">
        <v>401</v>
      </c>
      <c r="F171" s="191" t="s">
        <v>39</v>
      </c>
      <c r="G171" s="190">
        <v>16</v>
      </c>
      <c r="H171" s="189">
        <v>840</v>
      </c>
      <c r="I171" s="188">
        <f t="shared" si="5"/>
        <v>13440</v>
      </c>
      <c r="J171" s="198"/>
    </row>
    <row r="172" spans="1:10" ht="12.75" customHeight="1">
      <c r="A172" s="27"/>
      <c r="B172" s="28"/>
      <c r="C172" s="193"/>
      <c r="D172" s="28"/>
      <c r="E172" s="192" t="s">
        <v>401</v>
      </c>
      <c r="F172" s="191" t="s">
        <v>163</v>
      </c>
      <c r="G172" s="190">
        <v>15</v>
      </c>
      <c r="H172" s="189">
        <v>840</v>
      </c>
      <c r="I172" s="188">
        <f t="shared" si="5"/>
        <v>12600</v>
      </c>
      <c r="J172" s="198"/>
    </row>
    <row r="173" spans="1:10" ht="12.75" customHeight="1">
      <c r="A173" s="27"/>
      <c r="B173" s="28"/>
      <c r="C173" s="193"/>
      <c r="D173" s="28"/>
      <c r="E173" s="192" t="s">
        <v>401</v>
      </c>
      <c r="F173" s="191" t="s">
        <v>170</v>
      </c>
      <c r="G173" s="190">
        <v>16</v>
      </c>
      <c r="H173" s="189">
        <v>840</v>
      </c>
      <c r="I173" s="188">
        <f t="shared" ref="I173:I204" si="6">G173*H173</f>
        <v>13440</v>
      </c>
      <c r="J173" s="198"/>
    </row>
    <row r="174" spans="1:10" ht="12.75" customHeight="1">
      <c r="A174" s="27"/>
      <c r="B174" s="28"/>
      <c r="C174" s="193"/>
      <c r="D174" s="98"/>
      <c r="E174" s="192" t="s">
        <v>401</v>
      </c>
      <c r="F174" s="191" t="s">
        <v>180</v>
      </c>
      <c r="G174" s="190">
        <v>15</v>
      </c>
      <c r="H174" s="189">
        <v>840</v>
      </c>
      <c r="I174" s="188">
        <f t="shared" si="6"/>
        <v>12600</v>
      </c>
      <c r="J174" s="198"/>
    </row>
    <row r="175" spans="1:10" ht="12.75" customHeight="1">
      <c r="A175" s="27"/>
      <c r="B175" s="28"/>
      <c r="C175" s="193"/>
      <c r="D175" s="28" t="s">
        <v>153</v>
      </c>
      <c r="E175" s="192" t="s">
        <v>233</v>
      </c>
      <c r="F175" s="191" t="s">
        <v>37</v>
      </c>
      <c r="G175" s="190">
        <v>13</v>
      </c>
      <c r="H175" s="189">
        <v>980</v>
      </c>
      <c r="I175" s="188">
        <f t="shared" si="6"/>
        <v>12740</v>
      </c>
      <c r="J175" s="198"/>
    </row>
    <row r="176" spans="1:10" ht="12.75" customHeight="1">
      <c r="A176" s="27"/>
      <c r="B176" s="28"/>
      <c r="C176" s="193"/>
      <c r="D176" s="28"/>
      <c r="E176" s="192" t="s">
        <v>233</v>
      </c>
      <c r="F176" s="191" t="s">
        <v>38</v>
      </c>
      <c r="G176" s="190">
        <v>15</v>
      </c>
      <c r="H176" s="189">
        <v>1000</v>
      </c>
      <c r="I176" s="188">
        <f t="shared" si="6"/>
        <v>15000</v>
      </c>
      <c r="J176" s="198"/>
    </row>
    <row r="177" spans="1:10" ht="12.75" customHeight="1">
      <c r="A177" s="27"/>
      <c r="B177" s="28"/>
      <c r="C177" s="193"/>
      <c r="D177" s="28"/>
      <c r="E177" s="192" t="s">
        <v>233</v>
      </c>
      <c r="F177" s="191" t="s">
        <v>39</v>
      </c>
      <c r="G177" s="190">
        <v>16</v>
      </c>
      <c r="H177" s="189">
        <v>1000</v>
      </c>
      <c r="I177" s="188">
        <f t="shared" si="6"/>
        <v>16000</v>
      </c>
      <c r="J177" s="198"/>
    </row>
    <row r="178" spans="1:10" ht="12.75" customHeight="1">
      <c r="A178" s="27"/>
      <c r="B178" s="28"/>
      <c r="C178" s="193"/>
      <c r="D178" s="98"/>
      <c r="E178" s="192" t="s">
        <v>130</v>
      </c>
      <c r="F178" s="191" t="s">
        <v>38</v>
      </c>
      <c r="G178" s="190">
        <v>15</v>
      </c>
      <c r="H178" s="189">
        <v>150</v>
      </c>
      <c r="I178" s="188">
        <f t="shared" si="6"/>
        <v>2250</v>
      </c>
      <c r="J178" s="198"/>
    </row>
    <row r="179" spans="1:10" ht="12.75" customHeight="1">
      <c r="A179" s="27"/>
      <c r="B179" s="28"/>
      <c r="C179" s="193"/>
      <c r="D179" s="28" t="s">
        <v>232</v>
      </c>
      <c r="E179" s="192" t="s">
        <v>231</v>
      </c>
      <c r="F179" s="191" t="s">
        <v>37</v>
      </c>
      <c r="G179" s="190">
        <v>13</v>
      </c>
      <c r="H179" s="189">
        <v>620</v>
      </c>
      <c r="I179" s="188">
        <f t="shared" si="6"/>
        <v>8060</v>
      </c>
      <c r="J179" s="198"/>
    </row>
    <row r="180" spans="1:10" ht="12.75" customHeight="1">
      <c r="A180" s="27"/>
      <c r="B180" s="28"/>
      <c r="C180" s="193"/>
      <c r="D180" s="98"/>
      <c r="E180" s="192" t="s">
        <v>231</v>
      </c>
      <c r="F180" s="191" t="s">
        <v>38</v>
      </c>
      <c r="G180" s="190">
        <v>15</v>
      </c>
      <c r="H180" s="189">
        <v>640</v>
      </c>
      <c r="I180" s="188">
        <f t="shared" si="6"/>
        <v>9600</v>
      </c>
      <c r="J180" s="198"/>
    </row>
    <row r="181" spans="1:10" ht="12.75" customHeight="1">
      <c r="A181" s="27"/>
      <c r="B181" s="203"/>
      <c r="C181" s="204"/>
      <c r="D181" s="203" t="s">
        <v>399</v>
      </c>
      <c r="E181" s="202" t="s">
        <v>400</v>
      </c>
      <c r="F181" s="183" t="s">
        <v>37</v>
      </c>
      <c r="G181" s="182">
        <v>13</v>
      </c>
      <c r="H181" s="181">
        <v>370</v>
      </c>
      <c r="I181" s="180">
        <f t="shared" si="6"/>
        <v>4810</v>
      </c>
      <c r="J181" s="199"/>
    </row>
    <row r="182" spans="1:10" ht="12.75" customHeight="1">
      <c r="A182" s="27"/>
      <c r="B182" s="203"/>
      <c r="C182" s="204"/>
      <c r="D182" s="203"/>
      <c r="E182" s="202" t="s">
        <v>400</v>
      </c>
      <c r="F182" s="183" t="s">
        <v>38</v>
      </c>
      <c r="G182" s="182">
        <v>15</v>
      </c>
      <c r="H182" s="181">
        <v>370</v>
      </c>
      <c r="I182" s="180">
        <f t="shared" si="6"/>
        <v>5550</v>
      </c>
      <c r="J182" s="199"/>
    </row>
    <row r="183" spans="1:10" ht="12.75" customHeight="1">
      <c r="A183" s="27"/>
      <c r="B183" s="203"/>
      <c r="C183" s="204"/>
      <c r="D183" s="203"/>
      <c r="E183" s="202" t="s">
        <v>400</v>
      </c>
      <c r="F183" s="183" t="s">
        <v>39</v>
      </c>
      <c r="G183" s="182">
        <v>16</v>
      </c>
      <c r="H183" s="181">
        <v>380</v>
      </c>
      <c r="I183" s="180">
        <f t="shared" si="6"/>
        <v>6080</v>
      </c>
      <c r="J183" s="199"/>
    </row>
    <row r="184" spans="1:10" ht="12.75" customHeight="1">
      <c r="A184" s="27"/>
      <c r="B184" s="203"/>
      <c r="C184" s="204"/>
      <c r="D184" s="203"/>
      <c r="E184" s="202" t="s">
        <v>400</v>
      </c>
      <c r="F184" s="183" t="s">
        <v>163</v>
      </c>
      <c r="G184" s="182">
        <v>15</v>
      </c>
      <c r="H184" s="181">
        <v>380</v>
      </c>
      <c r="I184" s="180">
        <f t="shared" si="6"/>
        <v>5700</v>
      </c>
      <c r="J184" s="199"/>
    </row>
    <row r="185" spans="1:10" ht="12.75" customHeight="1">
      <c r="A185" s="27"/>
      <c r="B185" s="203"/>
      <c r="C185" s="204"/>
      <c r="D185" s="203"/>
      <c r="E185" s="202" t="s">
        <v>400</v>
      </c>
      <c r="F185" s="183" t="s">
        <v>170</v>
      </c>
      <c r="G185" s="182">
        <v>16</v>
      </c>
      <c r="H185" s="181">
        <v>380</v>
      </c>
      <c r="I185" s="180">
        <f t="shared" si="6"/>
        <v>6080</v>
      </c>
      <c r="J185" s="199"/>
    </row>
    <row r="186" spans="1:10" ht="12.75" customHeight="1">
      <c r="A186" s="27"/>
      <c r="B186" s="203"/>
      <c r="C186" s="204"/>
      <c r="D186" s="224"/>
      <c r="E186" s="202" t="s">
        <v>400</v>
      </c>
      <c r="F186" s="183" t="s">
        <v>180</v>
      </c>
      <c r="G186" s="182">
        <v>15</v>
      </c>
      <c r="H186" s="181">
        <v>380</v>
      </c>
      <c r="I186" s="180">
        <f t="shared" si="6"/>
        <v>5700</v>
      </c>
      <c r="J186" s="199"/>
    </row>
    <row r="187" spans="1:10" ht="12.75" customHeight="1">
      <c r="A187" s="27"/>
      <c r="B187" s="203"/>
      <c r="C187" s="204"/>
      <c r="D187" s="203" t="s">
        <v>399</v>
      </c>
      <c r="E187" s="202" t="s">
        <v>398</v>
      </c>
      <c r="F187" s="183" t="s">
        <v>37</v>
      </c>
      <c r="G187" s="182">
        <v>13</v>
      </c>
      <c r="H187" s="181">
        <v>410</v>
      </c>
      <c r="I187" s="180">
        <f t="shared" si="6"/>
        <v>5330</v>
      </c>
      <c r="J187" s="199"/>
    </row>
    <row r="188" spans="1:10" ht="12.75" customHeight="1">
      <c r="A188" s="27"/>
      <c r="B188" s="203"/>
      <c r="C188" s="204"/>
      <c r="D188" s="203"/>
      <c r="E188" s="202" t="s">
        <v>398</v>
      </c>
      <c r="F188" s="183" t="s">
        <v>38</v>
      </c>
      <c r="G188" s="182">
        <v>15</v>
      </c>
      <c r="H188" s="181">
        <v>410</v>
      </c>
      <c r="I188" s="180">
        <f t="shared" si="6"/>
        <v>6150</v>
      </c>
      <c r="J188" s="199"/>
    </row>
    <row r="189" spans="1:10" ht="12.75" customHeight="1">
      <c r="A189" s="27"/>
      <c r="B189" s="203"/>
      <c r="C189" s="204"/>
      <c r="D189" s="203"/>
      <c r="E189" s="202" t="s">
        <v>398</v>
      </c>
      <c r="F189" s="183" t="s">
        <v>39</v>
      </c>
      <c r="G189" s="182">
        <v>16</v>
      </c>
      <c r="H189" s="181">
        <v>510</v>
      </c>
      <c r="I189" s="180">
        <f t="shared" si="6"/>
        <v>8160</v>
      </c>
      <c r="J189" s="199"/>
    </row>
    <row r="190" spans="1:10" ht="12.75" customHeight="1">
      <c r="A190" s="27"/>
      <c r="B190" s="203"/>
      <c r="C190" s="204"/>
      <c r="D190" s="203"/>
      <c r="E190" s="202" t="s">
        <v>398</v>
      </c>
      <c r="F190" s="183" t="s">
        <v>163</v>
      </c>
      <c r="G190" s="182">
        <v>15</v>
      </c>
      <c r="H190" s="181">
        <v>510</v>
      </c>
      <c r="I190" s="180">
        <f t="shared" si="6"/>
        <v>7650</v>
      </c>
      <c r="J190" s="199"/>
    </row>
    <row r="191" spans="1:10" ht="12.75" customHeight="1">
      <c r="A191" s="27"/>
      <c r="B191" s="203"/>
      <c r="C191" s="204"/>
      <c r="D191" s="203"/>
      <c r="E191" s="202" t="s">
        <v>398</v>
      </c>
      <c r="F191" s="183" t="s">
        <v>170</v>
      </c>
      <c r="G191" s="182">
        <v>16</v>
      </c>
      <c r="H191" s="181">
        <v>560</v>
      </c>
      <c r="I191" s="180">
        <f t="shared" si="6"/>
        <v>8960</v>
      </c>
      <c r="J191" s="199"/>
    </row>
    <row r="192" spans="1:10" ht="12.75" customHeight="1">
      <c r="A192" s="27"/>
      <c r="B192" s="203"/>
      <c r="C192" s="204"/>
      <c r="D192" s="203"/>
      <c r="E192" s="202" t="s">
        <v>398</v>
      </c>
      <c r="F192" s="183" t="s">
        <v>180</v>
      </c>
      <c r="G192" s="182">
        <v>15</v>
      </c>
      <c r="H192" s="181">
        <v>560</v>
      </c>
      <c r="I192" s="180">
        <f t="shared" si="6"/>
        <v>8400</v>
      </c>
      <c r="J192" s="199"/>
    </row>
    <row r="193" spans="1:10" ht="12.75" customHeight="1">
      <c r="A193" s="27"/>
      <c r="B193" s="28"/>
      <c r="C193" s="194" t="s">
        <v>212</v>
      </c>
      <c r="D193" s="19" t="s">
        <v>70</v>
      </c>
      <c r="E193" s="192" t="s">
        <v>397</v>
      </c>
      <c r="F193" s="191" t="s">
        <v>39</v>
      </c>
      <c r="G193" s="190">
        <v>16</v>
      </c>
      <c r="H193" s="189">
        <v>410</v>
      </c>
      <c r="I193" s="188">
        <f t="shared" si="6"/>
        <v>6560</v>
      </c>
      <c r="J193" s="198"/>
    </row>
    <row r="194" spans="1:10" ht="12.75" customHeight="1">
      <c r="A194" s="27"/>
      <c r="B194" s="28"/>
      <c r="C194" s="193"/>
      <c r="D194" s="28" t="s">
        <v>70</v>
      </c>
      <c r="E194" s="192" t="s">
        <v>396</v>
      </c>
      <c r="F194" s="191" t="s">
        <v>163</v>
      </c>
      <c r="G194" s="190">
        <v>15</v>
      </c>
      <c r="H194" s="189">
        <v>580</v>
      </c>
      <c r="I194" s="188">
        <f t="shared" si="6"/>
        <v>8700</v>
      </c>
      <c r="J194" s="198"/>
    </row>
    <row r="195" spans="1:10" ht="12.75" customHeight="1">
      <c r="A195" s="27"/>
      <c r="B195" s="28"/>
      <c r="C195" s="193"/>
      <c r="D195" s="98" t="s">
        <v>70</v>
      </c>
      <c r="E195" s="192" t="s">
        <v>204</v>
      </c>
      <c r="F195" s="191" t="s">
        <v>170</v>
      </c>
      <c r="G195" s="190">
        <v>16</v>
      </c>
      <c r="H195" s="189">
        <v>300</v>
      </c>
      <c r="I195" s="188">
        <f t="shared" si="6"/>
        <v>4800</v>
      </c>
      <c r="J195" s="198"/>
    </row>
    <row r="196" spans="1:10" ht="12.75" customHeight="1">
      <c r="A196" s="27"/>
      <c r="B196" s="28"/>
      <c r="C196" s="193"/>
      <c r="D196" s="28" t="s">
        <v>168</v>
      </c>
      <c r="E196" s="192" t="s">
        <v>395</v>
      </c>
      <c r="F196" s="191" t="s">
        <v>37</v>
      </c>
      <c r="G196" s="190">
        <v>13</v>
      </c>
      <c r="H196" s="189">
        <v>490</v>
      </c>
      <c r="I196" s="188">
        <f t="shared" si="6"/>
        <v>6370</v>
      </c>
      <c r="J196" s="198"/>
    </row>
    <row r="197" spans="1:10" ht="12.75" customHeight="1">
      <c r="A197" s="27"/>
      <c r="B197" s="28"/>
      <c r="C197" s="193"/>
      <c r="D197" s="28" t="s">
        <v>168</v>
      </c>
      <c r="E197" s="192" t="s">
        <v>394</v>
      </c>
      <c r="F197" s="191" t="s">
        <v>38</v>
      </c>
      <c r="G197" s="190">
        <v>15</v>
      </c>
      <c r="H197" s="189">
        <v>860</v>
      </c>
      <c r="I197" s="188">
        <f t="shared" si="6"/>
        <v>12900</v>
      </c>
      <c r="J197" s="198"/>
    </row>
    <row r="198" spans="1:10" ht="12.75" customHeight="1">
      <c r="A198" s="27"/>
      <c r="B198" s="28"/>
      <c r="C198" s="193"/>
      <c r="D198" s="28" t="s">
        <v>168</v>
      </c>
      <c r="E198" s="192" t="s">
        <v>393</v>
      </c>
      <c r="F198" s="191" t="s">
        <v>39</v>
      </c>
      <c r="G198" s="190">
        <v>16</v>
      </c>
      <c r="H198" s="189">
        <v>530</v>
      </c>
      <c r="I198" s="188">
        <f t="shared" si="6"/>
        <v>8480</v>
      </c>
      <c r="J198" s="198"/>
    </row>
    <row r="199" spans="1:10" ht="12.75" customHeight="1">
      <c r="A199" s="27"/>
      <c r="B199" s="28"/>
      <c r="C199" s="193"/>
      <c r="D199" s="28" t="s">
        <v>168</v>
      </c>
      <c r="E199" s="192" t="s">
        <v>392</v>
      </c>
      <c r="F199" s="191" t="s">
        <v>163</v>
      </c>
      <c r="G199" s="190">
        <v>15</v>
      </c>
      <c r="H199" s="189">
        <v>1170</v>
      </c>
      <c r="I199" s="188">
        <f t="shared" si="6"/>
        <v>17550</v>
      </c>
      <c r="J199" s="198"/>
    </row>
    <row r="200" spans="1:10" ht="12.75" customHeight="1">
      <c r="A200" s="27"/>
      <c r="B200" s="28"/>
      <c r="C200" s="193"/>
      <c r="D200" s="41" t="s">
        <v>168</v>
      </c>
      <c r="E200" s="100" t="s">
        <v>391</v>
      </c>
      <c r="F200" s="191" t="s">
        <v>170</v>
      </c>
      <c r="G200" s="190">
        <v>16</v>
      </c>
      <c r="H200" s="189">
        <v>1090</v>
      </c>
      <c r="I200" s="188">
        <f t="shared" si="6"/>
        <v>17440</v>
      </c>
      <c r="J200" s="198"/>
    </row>
    <row r="201" spans="1:10" ht="12.75" customHeight="1">
      <c r="A201" s="27"/>
      <c r="B201" s="28"/>
      <c r="C201" s="193"/>
      <c r="D201" s="125" t="s">
        <v>168</v>
      </c>
      <c r="E201" s="100" t="s">
        <v>390</v>
      </c>
      <c r="F201" s="191" t="s">
        <v>180</v>
      </c>
      <c r="G201" s="190">
        <v>15</v>
      </c>
      <c r="H201" s="189">
        <v>2640</v>
      </c>
      <c r="I201" s="188">
        <f t="shared" si="6"/>
        <v>39600</v>
      </c>
      <c r="J201" s="198"/>
    </row>
    <row r="202" spans="1:10" ht="12.75" customHeight="1">
      <c r="A202" s="27"/>
      <c r="B202" s="28"/>
      <c r="C202" s="193"/>
      <c r="D202" s="41" t="s">
        <v>79</v>
      </c>
      <c r="E202" s="100" t="s">
        <v>389</v>
      </c>
      <c r="F202" s="191" t="s">
        <v>170</v>
      </c>
      <c r="G202" s="190">
        <v>16</v>
      </c>
      <c r="H202" s="189">
        <v>1310</v>
      </c>
      <c r="I202" s="188">
        <f t="shared" si="6"/>
        <v>20960</v>
      </c>
      <c r="J202" s="198"/>
    </row>
    <row r="203" spans="1:10" ht="12.75" customHeight="1">
      <c r="A203" s="27"/>
      <c r="B203" s="28"/>
      <c r="C203" s="193"/>
      <c r="D203" s="125" t="s">
        <v>79</v>
      </c>
      <c r="E203" s="100" t="s">
        <v>388</v>
      </c>
      <c r="F203" s="191" t="s">
        <v>180</v>
      </c>
      <c r="G203" s="190">
        <v>15</v>
      </c>
      <c r="H203" s="189">
        <v>1060</v>
      </c>
      <c r="I203" s="188">
        <f t="shared" si="6"/>
        <v>15900</v>
      </c>
      <c r="J203" s="198"/>
    </row>
    <row r="204" spans="1:10" ht="12.75" customHeight="1">
      <c r="A204" s="27"/>
      <c r="B204" s="28"/>
      <c r="C204" s="193"/>
      <c r="D204" s="41" t="s">
        <v>195</v>
      </c>
      <c r="E204" s="100" t="s">
        <v>387</v>
      </c>
      <c r="F204" s="191" t="s">
        <v>37</v>
      </c>
      <c r="G204" s="190">
        <v>13</v>
      </c>
      <c r="H204" s="189">
        <v>700</v>
      </c>
      <c r="I204" s="188">
        <f t="shared" si="6"/>
        <v>9100</v>
      </c>
      <c r="J204" s="198"/>
    </row>
    <row r="205" spans="1:10" ht="12.75" customHeight="1">
      <c r="A205" s="27"/>
      <c r="B205" s="28"/>
      <c r="C205" s="193"/>
      <c r="D205" s="125" t="s">
        <v>195</v>
      </c>
      <c r="E205" s="100" t="s">
        <v>129</v>
      </c>
      <c r="F205" s="191" t="s">
        <v>38</v>
      </c>
      <c r="G205" s="190">
        <v>15</v>
      </c>
      <c r="H205" s="189">
        <v>290</v>
      </c>
      <c r="I205" s="188">
        <f t="shared" ref="I205:I214" si="7">G205*H205</f>
        <v>4350</v>
      </c>
      <c r="J205" s="198"/>
    </row>
    <row r="206" spans="1:10" ht="12.75" customHeight="1">
      <c r="A206" s="27"/>
      <c r="B206" s="28"/>
      <c r="C206" s="28"/>
      <c r="D206" s="41" t="s">
        <v>80</v>
      </c>
      <c r="E206" s="100" t="s">
        <v>386</v>
      </c>
      <c r="F206" s="191" t="s">
        <v>39</v>
      </c>
      <c r="G206" s="190">
        <v>16</v>
      </c>
      <c r="H206" s="189">
        <v>110</v>
      </c>
      <c r="I206" s="188">
        <f t="shared" si="7"/>
        <v>1760</v>
      </c>
      <c r="J206" s="198"/>
    </row>
    <row r="207" spans="1:10" ht="12.75" customHeight="1">
      <c r="A207" s="27"/>
      <c r="B207" s="186"/>
      <c r="C207" s="187" t="s">
        <v>92</v>
      </c>
      <c r="D207" s="187" t="s">
        <v>83</v>
      </c>
      <c r="E207" s="184" t="s">
        <v>176</v>
      </c>
      <c r="F207" s="183" t="s">
        <v>37</v>
      </c>
      <c r="G207" s="182">
        <v>13</v>
      </c>
      <c r="H207" s="181">
        <v>4700</v>
      </c>
      <c r="I207" s="180">
        <f t="shared" si="7"/>
        <v>61100</v>
      </c>
      <c r="J207" s="199"/>
    </row>
    <row r="208" spans="1:10" ht="12.75" customHeight="1">
      <c r="A208" s="27"/>
      <c r="B208" s="186"/>
      <c r="C208" s="186"/>
      <c r="D208" s="185" t="s">
        <v>83</v>
      </c>
      <c r="E208" s="184" t="s">
        <v>174</v>
      </c>
      <c r="F208" s="183" t="s">
        <v>39</v>
      </c>
      <c r="G208" s="182">
        <v>16</v>
      </c>
      <c r="H208" s="181">
        <v>1000</v>
      </c>
      <c r="I208" s="180">
        <f t="shared" si="7"/>
        <v>16000</v>
      </c>
      <c r="J208" s="199"/>
    </row>
    <row r="209" spans="1:10" ht="12.75" customHeight="1">
      <c r="A209" s="27"/>
      <c r="B209" s="186"/>
      <c r="C209" s="186"/>
      <c r="D209" s="183" t="s">
        <v>79</v>
      </c>
      <c r="E209" s="184" t="s">
        <v>172</v>
      </c>
      <c r="F209" s="183" t="s">
        <v>170</v>
      </c>
      <c r="G209" s="182">
        <v>16</v>
      </c>
      <c r="H209" s="181">
        <v>2400</v>
      </c>
      <c r="I209" s="180">
        <f t="shared" si="7"/>
        <v>38400</v>
      </c>
      <c r="J209" s="199"/>
    </row>
    <row r="210" spans="1:10" ht="12.75" customHeight="1">
      <c r="A210" s="27"/>
      <c r="B210" s="186"/>
      <c r="C210" s="186"/>
      <c r="D210" s="186" t="s">
        <v>168</v>
      </c>
      <c r="E210" s="184" t="s">
        <v>166</v>
      </c>
      <c r="F210" s="183" t="s">
        <v>37</v>
      </c>
      <c r="G210" s="182">
        <v>13</v>
      </c>
      <c r="H210" s="181">
        <v>2500</v>
      </c>
      <c r="I210" s="180">
        <f t="shared" si="7"/>
        <v>32500</v>
      </c>
      <c r="J210" s="199"/>
    </row>
    <row r="211" spans="1:10" ht="12.75" customHeight="1">
      <c r="A211" s="27"/>
      <c r="B211" s="186"/>
      <c r="C211" s="186"/>
      <c r="D211" s="185" t="s">
        <v>168</v>
      </c>
      <c r="E211" s="184" t="s">
        <v>34</v>
      </c>
      <c r="F211" s="183" t="s">
        <v>163</v>
      </c>
      <c r="G211" s="182">
        <v>15</v>
      </c>
      <c r="H211" s="181">
        <v>1000</v>
      </c>
      <c r="I211" s="180">
        <f t="shared" si="7"/>
        <v>15000</v>
      </c>
      <c r="J211" s="199"/>
    </row>
    <row r="212" spans="1:10" ht="12.75" customHeight="1">
      <c r="A212" s="27"/>
      <c r="B212" s="186"/>
      <c r="C212" s="186"/>
      <c r="D212" s="183" t="s">
        <v>68</v>
      </c>
      <c r="E212" s="184" t="s">
        <v>160</v>
      </c>
      <c r="F212" s="183" t="s">
        <v>39</v>
      </c>
      <c r="G212" s="182">
        <v>16</v>
      </c>
      <c r="H212" s="181">
        <v>2800</v>
      </c>
      <c r="I212" s="180">
        <f t="shared" si="7"/>
        <v>44800</v>
      </c>
      <c r="J212" s="199"/>
    </row>
    <row r="213" spans="1:10" ht="12.75" customHeight="1">
      <c r="A213" s="27"/>
      <c r="B213" s="186"/>
      <c r="C213" s="186"/>
      <c r="D213" s="184" t="s">
        <v>157</v>
      </c>
      <c r="E213" s="184" t="s">
        <v>155</v>
      </c>
      <c r="F213" s="183" t="s">
        <v>37</v>
      </c>
      <c r="G213" s="182">
        <v>13</v>
      </c>
      <c r="H213" s="181">
        <v>570</v>
      </c>
      <c r="I213" s="180">
        <f t="shared" si="7"/>
        <v>7410</v>
      </c>
      <c r="J213" s="199"/>
    </row>
    <row r="214" spans="1:10" ht="12.75" customHeight="1" thickBot="1">
      <c r="A214" s="27"/>
      <c r="B214" s="186"/>
      <c r="C214" s="186"/>
      <c r="D214" s="186" t="s">
        <v>153</v>
      </c>
      <c r="E214" s="200" t="s">
        <v>151</v>
      </c>
      <c r="F214" s="214" t="s">
        <v>37</v>
      </c>
      <c r="G214" s="213">
        <v>13</v>
      </c>
      <c r="H214" s="212">
        <v>0</v>
      </c>
      <c r="I214" s="203">
        <f t="shared" si="7"/>
        <v>0</v>
      </c>
      <c r="J214" s="211"/>
    </row>
    <row r="215" spans="1:10" ht="12.75" customHeight="1">
      <c r="A215" s="46" t="s">
        <v>385</v>
      </c>
      <c r="B215" s="47">
        <f>SUM(I215:I289)</f>
        <v>5709190</v>
      </c>
      <c r="C215" s="47" t="s">
        <v>227</v>
      </c>
      <c r="D215" s="47" t="s">
        <v>68</v>
      </c>
      <c r="E215" s="192" t="s">
        <v>384</v>
      </c>
      <c r="F215" s="191" t="s">
        <v>37</v>
      </c>
      <c r="G215" s="190">
        <v>145</v>
      </c>
      <c r="H215" s="189">
        <v>820</v>
      </c>
      <c r="I215" s="188">
        <f t="shared" ref="I215:I278" si="8">H215*G215</f>
        <v>118900</v>
      </c>
      <c r="J215" s="198"/>
    </row>
    <row r="216" spans="1:10" ht="12.75" customHeight="1">
      <c r="A216" s="27"/>
      <c r="B216" s="28"/>
      <c r="C216" s="28"/>
      <c r="D216" s="28"/>
      <c r="E216" s="192" t="s">
        <v>383</v>
      </c>
      <c r="F216" s="191" t="s">
        <v>38</v>
      </c>
      <c r="G216" s="190">
        <v>162</v>
      </c>
      <c r="H216" s="189">
        <v>860</v>
      </c>
      <c r="I216" s="188">
        <f t="shared" si="8"/>
        <v>139320</v>
      </c>
      <c r="J216" s="198"/>
    </row>
    <row r="217" spans="1:10" ht="12.75" customHeight="1">
      <c r="A217" s="27"/>
      <c r="B217" s="28"/>
      <c r="C217" s="28"/>
      <c r="D217" s="28"/>
      <c r="E217" s="192" t="s">
        <v>382</v>
      </c>
      <c r="F217" s="191" t="s">
        <v>39</v>
      </c>
      <c r="G217" s="190">
        <v>128</v>
      </c>
      <c r="H217" s="189">
        <v>820</v>
      </c>
      <c r="I217" s="188">
        <f t="shared" si="8"/>
        <v>104960</v>
      </c>
      <c r="J217" s="198"/>
    </row>
    <row r="218" spans="1:10" ht="12.75" customHeight="1">
      <c r="A218" s="27"/>
      <c r="B218" s="28"/>
      <c r="C218" s="28"/>
      <c r="D218" s="28"/>
      <c r="E218" s="192" t="s">
        <v>381</v>
      </c>
      <c r="F218" s="191" t="s">
        <v>163</v>
      </c>
      <c r="G218" s="190">
        <v>157</v>
      </c>
      <c r="H218" s="189">
        <v>820</v>
      </c>
      <c r="I218" s="188">
        <f t="shared" si="8"/>
        <v>128740</v>
      </c>
      <c r="J218" s="198"/>
    </row>
    <row r="219" spans="1:10" ht="12.75" customHeight="1">
      <c r="A219" s="27"/>
      <c r="B219" s="28"/>
      <c r="C219" s="28"/>
      <c r="D219" s="28"/>
      <c r="E219" s="192" t="s">
        <v>380</v>
      </c>
      <c r="F219" s="191" t="s">
        <v>170</v>
      </c>
      <c r="G219" s="190">
        <v>143</v>
      </c>
      <c r="H219" s="189">
        <v>800</v>
      </c>
      <c r="I219" s="188">
        <f t="shared" si="8"/>
        <v>114400</v>
      </c>
      <c r="J219" s="198"/>
    </row>
    <row r="220" spans="1:10" ht="12.75" customHeight="1">
      <c r="A220" s="27"/>
      <c r="B220" s="28"/>
      <c r="C220" s="28"/>
      <c r="D220" s="98"/>
      <c r="E220" s="192" t="s">
        <v>379</v>
      </c>
      <c r="F220" s="191" t="s">
        <v>180</v>
      </c>
      <c r="G220" s="190">
        <v>176</v>
      </c>
      <c r="H220" s="189">
        <v>820</v>
      </c>
      <c r="I220" s="188">
        <f t="shared" si="8"/>
        <v>144320</v>
      </c>
      <c r="J220" s="198"/>
    </row>
    <row r="221" spans="1:10" ht="12.75" customHeight="1">
      <c r="A221" s="27"/>
      <c r="B221" s="28"/>
      <c r="C221" s="193"/>
      <c r="D221" s="28" t="s">
        <v>153</v>
      </c>
      <c r="E221" s="192" t="s">
        <v>378</v>
      </c>
      <c r="F221" s="191" t="s">
        <v>37</v>
      </c>
      <c r="G221" s="190">
        <v>145</v>
      </c>
      <c r="H221" s="189">
        <v>860</v>
      </c>
      <c r="I221" s="188">
        <f t="shared" si="8"/>
        <v>124700</v>
      </c>
      <c r="J221" s="198"/>
    </row>
    <row r="222" spans="1:10" ht="12.75" customHeight="1">
      <c r="A222" s="27"/>
      <c r="B222" s="28"/>
      <c r="C222" s="28"/>
      <c r="D222" s="28"/>
      <c r="E222" s="192" t="s">
        <v>377</v>
      </c>
      <c r="F222" s="191" t="s">
        <v>38</v>
      </c>
      <c r="G222" s="190">
        <v>162</v>
      </c>
      <c r="H222" s="189">
        <v>820</v>
      </c>
      <c r="I222" s="188">
        <f t="shared" si="8"/>
        <v>132840</v>
      </c>
      <c r="J222" s="198"/>
    </row>
    <row r="223" spans="1:10" ht="12.75" customHeight="1">
      <c r="A223" s="27"/>
      <c r="B223" s="28"/>
      <c r="C223" s="28"/>
      <c r="D223" s="28"/>
      <c r="E223" s="192" t="s">
        <v>376</v>
      </c>
      <c r="F223" s="191" t="s">
        <v>39</v>
      </c>
      <c r="G223" s="190">
        <v>128</v>
      </c>
      <c r="H223" s="189">
        <v>820</v>
      </c>
      <c r="I223" s="188">
        <f t="shared" si="8"/>
        <v>104960</v>
      </c>
      <c r="J223" s="198"/>
    </row>
    <row r="224" spans="1:10" ht="12.75" customHeight="1">
      <c r="A224" s="27"/>
      <c r="B224" s="28"/>
      <c r="C224" s="28"/>
      <c r="D224" s="28"/>
      <c r="E224" s="192" t="s">
        <v>375</v>
      </c>
      <c r="F224" s="191" t="s">
        <v>163</v>
      </c>
      <c r="G224" s="190">
        <v>157</v>
      </c>
      <c r="H224" s="189">
        <v>800</v>
      </c>
      <c r="I224" s="188">
        <f t="shared" si="8"/>
        <v>125600</v>
      </c>
      <c r="J224" s="198"/>
    </row>
    <row r="225" spans="1:10" ht="12.75" customHeight="1">
      <c r="A225" s="27"/>
      <c r="B225" s="28"/>
      <c r="C225" s="28"/>
      <c r="D225" s="28"/>
      <c r="E225" s="192" t="s">
        <v>374</v>
      </c>
      <c r="F225" s="191" t="s">
        <v>170</v>
      </c>
      <c r="G225" s="190">
        <v>143</v>
      </c>
      <c r="H225" s="189">
        <v>860</v>
      </c>
      <c r="I225" s="188">
        <f t="shared" si="8"/>
        <v>122980</v>
      </c>
      <c r="J225" s="198"/>
    </row>
    <row r="226" spans="1:10" ht="12.75" customHeight="1">
      <c r="A226" s="27"/>
      <c r="B226" s="28"/>
      <c r="C226" s="28"/>
      <c r="D226" s="98"/>
      <c r="E226" s="192" t="s">
        <v>373</v>
      </c>
      <c r="F226" s="191" t="s">
        <v>180</v>
      </c>
      <c r="G226" s="190">
        <v>176</v>
      </c>
      <c r="H226" s="189">
        <v>820</v>
      </c>
      <c r="I226" s="188">
        <f t="shared" si="8"/>
        <v>144320</v>
      </c>
      <c r="J226" s="198"/>
    </row>
    <row r="227" spans="1:10" ht="12.75" customHeight="1">
      <c r="A227" s="27"/>
      <c r="B227" s="28"/>
      <c r="C227" s="28"/>
      <c r="D227" s="28" t="s">
        <v>71</v>
      </c>
      <c r="E227" s="192" t="s">
        <v>372</v>
      </c>
      <c r="F227" s="191" t="s">
        <v>170</v>
      </c>
      <c r="G227" s="190">
        <v>143</v>
      </c>
      <c r="H227" s="189">
        <v>860</v>
      </c>
      <c r="I227" s="188">
        <f t="shared" si="8"/>
        <v>122980</v>
      </c>
      <c r="J227" s="198"/>
    </row>
    <row r="228" spans="1:10" ht="12.75" customHeight="1">
      <c r="A228" s="27"/>
      <c r="B228" s="28"/>
      <c r="C228" s="28"/>
      <c r="D228" s="98"/>
      <c r="E228" s="192" t="s">
        <v>371</v>
      </c>
      <c r="F228" s="191" t="s">
        <v>180</v>
      </c>
      <c r="G228" s="190">
        <v>176</v>
      </c>
      <c r="H228" s="189">
        <v>780</v>
      </c>
      <c r="I228" s="188">
        <f t="shared" si="8"/>
        <v>137280</v>
      </c>
      <c r="J228" s="198"/>
    </row>
    <row r="229" spans="1:10" ht="12.75" customHeight="1">
      <c r="A229" s="27"/>
      <c r="B229" s="28"/>
      <c r="C229" s="28"/>
      <c r="D229" s="28" t="s">
        <v>70</v>
      </c>
      <c r="E229" s="192" t="s">
        <v>370</v>
      </c>
      <c r="F229" s="191" t="s">
        <v>39</v>
      </c>
      <c r="G229" s="190">
        <v>128</v>
      </c>
      <c r="H229" s="189">
        <v>820</v>
      </c>
      <c r="I229" s="188">
        <f t="shared" si="8"/>
        <v>104960</v>
      </c>
      <c r="J229" s="198"/>
    </row>
    <row r="230" spans="1:10" ht="12.75" customHeight="1">
      <c r="A230" s="27"/>
      <c r="B230" s="28"/>
      <c r="C230" s="28"/>
      <c r="D230" s="28"/>
      <c r="E230" s="192" t="s">
        <v>369</v>
      </c>
      <c r="F230" s="191" t="s">
        <v>163</v>
      </c>
      <c r="G230" s="190">
        <v>157</v>
      </c>
      <c r="H230" s="189">
        <v>820</v>
      </c>
      <c r="I230" s="188">
        <f t="shared" si="8"/>
        <v>128740</v>
      </c>
      <c r="J230" s="198"/>
    </row>
    <row r="231" spans="1:10" ht="12.75" customHeight="1">
      <c r="A231" s="27"/>
      <c r="B231" s="28"/>
      <c r="C231" s="28"/>
      <c r="D231" s="28"/>
      <c r="E231" s="192" t="s">
        <v>368</v>
      </c>
      <c r="F231" s="191" t="s">
        <v>170</v>
      </c>
      <c r="G231" s="190">
        <v>143</v>
      </c>
      <c r="H231" s="189">
        <v>820</v>
      </c>
      <c r="I231" s="188">
        <f t="shared" si="8"/>
        <v>117260</v>
      </c>
      <c r="J231" s="198"/>
    </row>
    <row r="232" spans="1:10" ht="12.75" customHeight="1">
      <c r="A232" s="27"/>
      <c r="B232" s="28"/>
      <c r="C232" s="28"/>
      <c r="D232" s="98"/>
      <c r="E232" s="192" t="s">
        <v>367</v>
      </c>
      <c r="F232" s="191" t="s">
        <v>180</v>
      </c>
      <c r="G232" s="190">
        <v>176</v>
      </c>
      <c r="H232" s="189">
        <v>820</v>
      </c>
      <c r="I232" s="188">
        <f t="shared" si="8"/>
        <v>144320</v>
      </c>
      <c r="J232" s="198"/>
    </row>
    <row r="233" spans="1:10" ht="12.75" customHeight="1">
      <c r="A233" s="27"/>
      <c r="B233" s="28"/>
      <c r="C233" s="195" t="s">
        <v>225</v>
      </c>
      <c r="D233" s="28" t="s">
        <v>68</v>
      </c>
      <c r="E233" s="192" t="s">
        <v>366</v>
      </c>
      <c r="F233" s="191" t="s">
        <v>37</v>
      </c>
      <c r="G233" s="190">
        <v>145</v>
      </c>
      <c r="H233" s="189">
        <v>370</v>
      </c>
      <c r="I233" s="188">
        <f t="shared" si="8"/>
        <v>53650</v>
      </c>
      <c r="J233" s="198"/>
    </row>
    <row r="234" spans="1:10" ht="12.75" customHeight="1">
      <c r="A234" s="27"/>
      <c r="B234" s="28"/>
      <c r="C234" s="195"/>
      <c r="D234" s="28"/>
      <c r="E234" s="192" t="s">
        <v>365</v>
      </c>
      <c r="F234" s="191" t="s">
        <v>37</v>
      </c>
      <c r="G234" s="190">
        <v>145</v>
      </c>
      <c r="H234" s="189">
        <v>420</v>
      </c>
      <c r="I234" s="188">
        <f t="shared" si="8"/>
        <v>60900</v>
      </c>
      <c r="J234" s="198"/>
    </row>
    <row r="235" spans="1:10" ht="12.75" customHeight="1">
      <c r="A235" s="27"/>
      <c r="B235" s="28"/>
      <c r="C235" s="193"/>
      <c r="D235" s="28"/>
      <c r="E235" s="192" t="s">
        <v>364</v>
      </c>
      <c r="F235" s="191" t="s">
        <v>38</v>
      </c>
      <c r="G235" s="190">
        <v>162</v>
      </c>
      <c r="H235" s="189">
        <v>1020</v>
      </c>
      <c r="I235" s="188">
        <f t="shared" si="8"/>
        <v>165240</v>
      </c>
      <c r="J235" s="198"/>
    </row>
    <row r="236" spans="1:10" ht="12.75" customHeight="1">
      <c r="A236" s="27"/>
      <c r="B236" s="28"/>
      <c r="C236" s="193"/>
      <c r="D236" s="28"/>
      <c r="E236" s="192" t="s">
        <v>364</v>
      </c>
      <c r="F236" s="191" t="s">
        <v>39</v>
      </c>
      <c r="G236" s="190">
        <v>128</v>
      </c>
      <c r="H236" s="189">
        <v>1020</v>
      </c>
      <c r="I236" s="188">
        <f t="shared" si="8"/>
        <v>130560</v>
      </c>
      <c r="J236" s="198"/>
    </row>
    <row r="237" spans="1:10" ht="12.75" customHeight="1">
      <c r="A237" s="27"/>
      <c r="B237" s="28"/>
      <c r="C237" s="193"/>
      <c r="D237" s="28"/>
      <c r="E237" s="192" t="s">
        <v>364</v>
      </c>
      <c r="F237" s="191" t="s">
        <v>163</v>
      </c>
      <c r="G237" s="190">
        <v>157</v>
      </c>
      <c r="H237" s="189">
        <v>1020</v>
      </c>
      <c r="I237" s="188">
        <f t="shared" si="8"/>
        <v>160140</v>
      </c>
      <c r="J237" s="198"/>
    </row>
    <row r="238" spans="1:10" ht="12.75" customHeight="1">
      <c r="A238" s="27"/>
      <c r="B238" s="28"/>
      <c r="C238" s="193"/>
      <c r="D238" s="28"/>
      <c r="E238" s="192" t="s">
        <v>364</v>
      </c>
      <c r="F238" s="191" t="s">
        <v>170</v>
      </c>
      <c r="G238" s="190">
        <v>143</v>
      </c>
      <c r="H238" s="189">
        <v>1020</v>
      </c>
      <c r="I238" s="188">
        <f t="shared" si="8"/>
        <v>145860</v>
      </c>
      <c r="J238" s="198"/>
    </row>
    <row r="239" spans="1:10" ht="12.75" customHeight="1">
      <c r="A239" s="27"/>
      <c r="B239" s="28"/>
      <c r="C239" s="193"/>
      <c r="D239" s="28"/>
      <c r="E239" s="192" t="s">
        <v>364</v>
      </c>
      <c r="F239" s="191" t="s">
        <v>180</v>
      </c>
      <c r="G239" s="190">
        <v>176</v>
      </c>
      <c r="H239" s="189">
        <v>1020</v>
      </c>
      <c r="I239" s="188">
        <f t="shared" si="8"/>
        <v>179520</v>
      </c>
      <c r="J239" s="198"/>
    </row>
    <row r="240" spans="1:10" ht="12.75" customHeight="1">
      <c r="A240" s="27"/>
      <c r="B240" s="28"/>
      <c r="C240" s="193"/>
      <c r="D240" s="28" t="s">
        <v>153</v>
      </c>
      <c r="E240" s="192" t="s">
        <v>363</v>
      </c>
      <c r="F240" s="191" t="s">
        <v>37</v>
      </c>
      <c r="G240" s="190">
        <v>145</v>
      </c>
      <c r="H240" s="189">
        <v>1020</v>
      </c>
      <c r="I240" s="188">
        <f t="shared" si="8"/>
        <v>147900</v>
      </c>
      <c r="J240" s="198"/>
    </row>
    <row r="241" spans="1:10" ht="12.75" customHeight="1">
      <c r="A241" s="27"/>
      <c r="B241" s="28"/>
      <c r="C241" s="193"/>
      <c r="D241" s="28"/>
      <c r="E241" s="192" t="s">
        <v>363</v>
      </c>
      <c r="F241" s="191" t="s">
        <v>38</v>
      </c>
      <c r="G241" s="190">
        <v>162</v>
      </c>
      <c r="H241" s="189">
        <v>1020</v>
      </c>
      <c r="I241" s="188">
        <f t="shared" si="8"/>
        <v>165240</v>
      </c>
      <c r="J241" s="198"/>
    </row>
    <row r="242" spans="1:10" ht="12.75" customHeight="1">
      <c r="A242" s="27"/>
      <c r="B242" s="28"/>
      <c r="C242" s="193"/>
      <c r="D242" s="28"/>
      <c r="E242" s="192" t="s">
        <v>363</v>
      </c>
      <c r="F242" s="191" t="s">
        <v>39</v>
      </c>
      <c r="G242" s="190">
        <v>128</v>
      </c>
      <c r="H242" s="189">
        <v>1020</v>
      </c>
      <c r="I242" s="188">
        <f t="shared" si="8"/>
        <v>130560</v>
      </c>
      <c r="J242" s="198"/>
    </row>
    <row r="243" spans="1:10" ht="12.75" customHeight="1">
      <c r="A243" s="27"/>
      <c r="B243" s="28"/>
      <c r="C243" s="223"/>
      <c r="D243" s="222" t="s">
        <v>362</v>
      </c>
      <c r="E243" s="221" t="s">
        <v>360</v>
      </c>
      <c r="F243" s="220" t="s">
        <v>39</v>
      </c>
      <c r="G243" s="219">
        <v>128</v>
      </c>
      <c r="H243" s="218">
        <v>510</v>
      </c>
      <c r="I243" s="217">
        <f t="shared" si="8"/>
        <v>65280</v>
      </c>
      <c r="J243" s="198"/>
    </row>
    <row r="244" spans="1:10" ht="12.75" customHeight="1">
      <c r="A244" s="27"/>
      <c r="B244" s="28"/>
      <c r="C244" s="193"/>
      <c r="D244" s="28"/>
      <c r="E244" s="192" t="s">
        <v>363</v>
      </c>
      <c r="F244" s="191" t="s">
        <v>163</v>
      </c>
      <c r="G244" s="190">
        <v>157</v>
      </c>
      <c r="H244" s="189">
        <v>1020</v>
      </c>
      <c r="I244" s="188">
        <f t="shared" si="8"/>
        <v>160140</v>
      </c>
      <c r="J244" s="198"/>
    </row>
    <row r="245" spans="1:10" ht="12.75" customHeight="1">
      <c r="A245" s="27"/>
      <c r="B245" s="28"/>
      <c r="C245" s="223"/>
      <c r="D245" s="222" t="s">
        <v>362</v>
      </c>
      <c r="E245" s="221" t="s">
        <v>360</v>
      </c>
      <c r="F245" s="220" t="s">
        <v>163</v>
      </c>
      <c r="G245" s="219">
        <v>157</v>
      </c>
      <c r="H245" s="218">
        <v>510</v>
      </c>
      <c r="I245" s="217">
        <f t="shared" si="8"/>
        <v>80070</v>
      </c>
      <c r="J245" s="198"/>
    </row>
    <row r="246" spans="1:10" ht="12.75" customHeight="1">
      <c r="A246" s="27"/>
      <c r="B246" s="28"/>
      <c r="C246" s="193"/>
      <c r="D246" s="28"/>
      <c r="E246" s="192" t="s">
        <v>218</v>
      </c>
      <c r="F246" s="191" t="s">
        <v>170</v>
      </c>
      <c r="G246" s="190">
        <v>143</v>
      </c>
      <c r="H246" s="189">
        <v>510</v>
      </c>
      <c r="I246" s="188">
        <f t="shared" si="8"/>
        <v>72930</v>
      </c>
      <c r="J246" s="198"/>
    </row>
    <row r="247" spans="1:10" ht="12.75" customHeight="1">
      <c r="A247" s="27"/>
      <c r="B247" s="28"/>
      <c r="C247" s="223"/>
      <c r="D247" s="222" t="s">
        <v>362</v>
      </c>
      <c r="E247" s="221" t="s">
        <v>360</v>
      </c>
      <c r="F247" s="220" t="s">
        <v>170</v>
      </c>
      <c r="G247" s="219">
        <v>143</v>
      </c>
      <c r="H247" s="218">
        <v>560</v>
      </c>
      <c r="I247" s="217">
        <f t="shared" si="8"/>
        <v>80080</v>
      </c>
      <c r="J247" s="198"/>
    </row>
    <row r="248" spans="1:10" ht="12.75" customHeight="1">
      <c r="A248" s="27"/>
      <c r="B248" s="28"/>
      <c r="C248" s="193"/>
      <c r="D248" s="28"/>
      <c r="E248" s="192" t="s">
        <v>218</v>
      </c>
      <c r="F248" s="191" t="s">
        <v>180</v>
      </c>
      <c r="G248" s="190">
        <v>176</v>
      </c>
      <c r="H248" s="189">
        <v>510</v>
      </c>
      <c r="I248" s="188">
        <f t="shared" si="8"/>
        <v>89760</v>
      </c>
      <c r="J248" s="198"/>
    </row>
    <row r="249" spans="1:10" ht="12.75" customHeight="1">
      <c r="A249" s="27"/>
      <c r="B249" s="28"/>
      <c r="C249" s="223"/>
      <c r="D249" s="222" t="s">
        <v>362</v>
      </c>
      <c r="E249" s="221" t="s">
        <v>360</v>
      </c>
      <c r="F249" s="220" t="s">
        <v>180</v>
      </c>
      <c r="G249" s="219">
        <v>176</v>
      </c>
      <c r="H249" s="218">
        <v>560</v>
      </c>
      <c r="I249" s="217">
        <f t="shared" si="8"/>
        <v>98560</v>
      </c>
      <c r="J249" s="198"/>
    </row>
    <row r="250" spans="1:10" ht="12.75" customHeight="1">
      <c r="A250" s="27"/>
      <c r="B250" s="28"/>
      <c r="C250" s="193" t="s">
        <v>215</v>
      </c>
      <c r="D250" s="28" t="s">
        <v>71</v>
      </c>
      <c r="E250" s="192" t="s">
        <v>274</v>
      </c>
      <c r="F250" s="191" t="s">
        <v>170</v>
      </c>
      <c r="G250" s="190">
        <v>143</v>
      </c>
      <c r="H250" s="189">
        <v>610</v>
      </c>
      <c r="I250" s="188">
        <f t="shared" si="8"/>
        <v>87230</v>
      </c>
      <c r="J250" s="198"/>
    </row>
    <row r="251" spans="1:10" ht="12.75" customHeight="1">
      <c r="A251" s="27"/>
      <c r="B251" s="28"/>
      <c r="C251" s="193"/>
      <c r="D251" s="28"/>
      <c r="E251" s="192" t="s">
        <v>274</v>
      </c>
      <c r="F251" s="191" t="s">
        <v>180</v>
      </c>
      <c r="G251" s="190">
        <v>176</v>
      </c>
      <c r="H251" s="189">
        <v>600</v>
      </c>
      <c r="I251" s="188">
        <f t="shared" si="8"/>
        <v>105600</v>
      </c>
      <c r="J251" s="198"/>
    </row>
    <row r="252" spans="1:10" ht="12.75" customHeight="1">
      <c r="A252" s="27"/>
      <c r="B252" s="28"/>
      <c r="C252" s="194" t="s">
        <v>212</v>
      </c>
      <c r="D252" s="19" t="s">
        <v>70</v>
      </c>
      <c r="E252" s="100" t="s">
        <v>209</v>
      </c>
      <c r="F252" s="191" t="s">
        <v>39</v>
      </c>
      <c r="G252" s="190">
        <v>128</v>
      </c>
      <c r="H252" s="189">
        <v>170</v>
      </c>
      <c r="I252" s="188">
        <f t="shared" si="8"/>
        <v>21760</v>
      </c>
      <c r="J252" s="198"/>
    </row>
    <row r="253" spans="1:10" ht="12.75" customHeight="1">
      <c r="A253" s="27"/>
      <c r="B253" s="28"/>
      <c r="C253" s="193"/>
      <c r="D253" s="28"/>
      <c r="E253" s="100" t="s">
        <v>359</v>
      </c>
      <c r="F253" s="191" t="s">
        <v>39</v>
      </c>
      <c r="G253" s="190">
        <v>128</v>
      </c>
      <c r="H253" s="189">
        <v>360</v>
      </c>
      <c r="I253" s="188">
        <f t="shared" si="8"/>
        <v>46080</v>
      </c>
      <c r="J253" s="198"/>
    </row>
    <row r="254" spans="1:10" ht="12.75" customHeight="1">
      <c r="A254" s="27"/>
      <c r="B254" s="28"/>
      <c r="C254" s="193"/>
      <c r="D254" s="28"/>
      <c r="E254" s="100" t="s">
        <v>358</v>
      </c>
      <c r="F254" s="191" t="s">
        <v>39</v>
      </c>
      <c r="G254" s="190">
        <v>128</v>
      </c>
      <c r="H254" s="189">
        <v>30</v>
      </c>
      <c r="I254" s="188">
        <f t="shared" si="8"/>
        <v>3840</v>
      </c>
      <c r="J254" s="198"/>
    </row>
    <row r="255" spans="1:10" ht="12.75" customHeight="1">
      <c r="A255" s="27"/>
      <c r="B255" s="28"/>
      <c r="C255" s="193"/>
      <c r="D255" s="28"/>
      <c r="E255" s="100" t="s">
        <v>357</v>
      </c>
      <c r="F255" s="216" t="s">
        <v>163</v>
      </c>
      <c r="G255" s="190">
        <v>157</v>
      </c>
      <c r="H255" s="189">
        <v>370</v>
      </c>
      <c r="I255" s="188">
        <f t="shared" si="8"/>
        <v>58090</v>
      </c>
      <c r="J255" s="198"/>
    </row>
    <row r="256" spans="1:10" ht="12.75" customHeight="1">
      <c r="A256" s="27"/>
      <c r="B256" s="28"/>
      <c r="C256" s="193"/>
      <c r="D256" s="28"/>
      <c r="E256" s="100" t="s">
        <v>313</v>
      </c>
      <c r="F256" s="216" t="s">
        <v>163</v>
      </c>
      <c r="G256" s="190">
        <v>157</v>
      </c>
      <c r="H256" s="189">
        <v>210</v>
      </c>
      <c r="I256" s="188">
        <f t="shared" si="8"/>
        <v>32970</v>
      </c>
      <c r="J256" s="198"/>
    </row>
    <row r="257" spans="1:10" ht="12.75" customHeight="1">
      <c r="A257" s="27"/>
      <c r="B257" s="28"/>
      <c r="C257" s="193"/>
      <c r="D257" s="28"/>
      <c r="E257" s="100" t="s">
        <v>356</v>
      </c>
      <c r="F257" s="216" t="s">
        <v>163</v>
      </c>
      <c r="G257" s="190">
        <v>157</v>
      </c>
      <c r="H257" s="189">
        <v>60</v>
      </c>
      <c r="I257" s="188">
        <f t="shared" si="8"/>
        <v>9420</v>
      </c>
      <c r="J257" s="198"/>
    </row>
    <row r="258" spans="1:10" ht="12.75" customHeight="1">
      <c r="A258" s="27"/>
      <c r="B258" s="28"/>
      <c r="C258" s="193"/>
      <c r="D258" s="28"/>
      <c r="E258" s="100" t="s">
        <v>355</v>
      </c>
      <c r="F258" s="191" t="s">
        <v>170</v>
      </c>
      <c r="G258" s="190">
        <v>143</v>
      </c>
      <c r="H258" s="189">
        <v>390</v>
      </c>
      <c r="I258" s="188">
        <f t="shared" si="8"/>
        <v>55770</v>
      </c>
      <c r="J258" s="198"/>
    </row>
    <row r="259" spans="1:10" ht="12.75" customHeight="1">
      <c r="A259" s="27"/>
      <c r="B259" s="28"/>
      <c r="C259" s="193"/>
      <c r="D259" s="41" t="s">
        <v>168</v>
      </c>
      <c r="E259" s="100" t="s">
        <v>350</v>
      </c>
      <c r="F259" s="191" t="s">
        <v>37</v>
      </c>
      <c r="G259" s="190">
        <v>145</v>
      </c>
      <c r="H259" s="189">
        <v>90</v>
      </c>
      <c r="I259" s="188">
        <f t="shared" si="8"/>
        <v>13050</v>
      </c>
      <c r="J259" s="198"/>
    </row>
    <row r="260" spans="1:10" ht="12.75" customHeight="1">
      <c r="A260" s="27"/>
      <c r="B260" s="28"/>
      <c r="C260" s="193"/>
      <c r="D260" s="41"/>
      <c r="E260" s="100" t="s">
        <v>354</v>
      </c>
      <c r="F260" s="191" t="s">
        <v>37</v>
      </c>
      <c r="G260" s="190">
        <v>145</v>
      </c>
      <c r="H260" s="189">
        <v>50</v>
      </c>
      <c r="I260" s="188">
        <f t="shared" si="8"/>
        <v>7250</v>
      </c>
      <c r="J260" s="198"/>
    </row>
    <row r="261" spans="1:10" ht="12.75" customHeight="1">
      <c r="A261" s="27"/>
      <c r="B261" s="28"/>
      <c r="C261" s="193"/>
      <c r="D261" s="41"/>
      <c r="E261" s="100" t="s">
        <v>353</v>
      </c>
      <c r="F261" s="191" t="s">
        <v>38</v>
      </c>
      <c r="G261" s="190">
        <v>162</v>
      </c>
      <c r="H261" s="189">
        <v>160</v>
      </c>
      <c r="I261" s="188">
        <f t="shared" si="8"/>
        <v>25920</v>
      </c>
      <c r="J261" s="198"/>
    </row>
    <row r="262" spans="1:10" ht="12.75" customHeight="1">
      <c r="A262" s="27"/>
      <c r="B262" s="28"/>
      <c r="C262" s="193"/>
      <c r="D262" s="41"/>
      <c r="E262" s="100" t="s">
        <v>190</v>
      </c>
      <c r="F262" s="191" t="s">
        <v>38</v>
      </c>
      <c r="G262" s="190">
        <v>162</v>
      </c>
      <c r="H262" s="189">
        <v>200</v>
      </c>
      <c r="I262" s="188">
        <f t="shared" si="8"/>
        <v>32400</v>
      </c>
      <c r="J262" s="198"/>
    </row>
    <row r="263" spans="1:10" ht="12.75" customHeight="1">
      <c r="A263" s="27"/>
      <c r="B263" s="28"/>
      <c r="C263" s="193"/>
      <c r="D263" s="41"/>
      <c r="E263" s="100" t="s">
        <v>352</v>
      </c>
      <c r="F263" s="191" t="s">
        <v>38</v>
      </c>
      <c r="G263" s="190">
        <v>162</v>
      </c>
      <c r="H263" s="189">
        <v>100</v>
      </c>
      <c r="I263" s="188">
        <f t="shared" si="8"/>
        <v>16200</v>
      </c>
      <c r="J263" s="198"/>
    </row>
    <row r="264" spans="1:10" ht="12.75" customHeight="1">
      <c r="A264" s="27"/>
      <c r="B264" s="28"/>
      <c r="C264" s="193"/>
      <c r="D264" s="41"/>
      <c r="E264" s="100" t="s">
        <v>351</v>
      </c>
      <c r="F264" s="191" t="s">
        <v>38</v>
      </c>
      <c r="G264" s="190">
        <v>162</v>
      </c>
      <c r="H264" s="189">
        <v>100</v>
      </c>
      <c r="I264" s="188">
        <f t="shared" si="8"/>
        <v>16200</v>
      </c>
      <c r="J264" s="198"/>
    </row>
    <row r="265" spans="1:10" ht="12.75" customHeight="1">
      <c r="A265" s="27"/>
      <c r="B265" s="28"/>
      <c r="C265" s="193"/>
      <c r="D265" s="41"/>
      <c r="E265" s="100" t="s">
        <v>350</v>
      </c>
      <c r="F265" s="191" t="s">
        <v>38</v>
      </c>
      <c r="G265" s="190">
        <v>162</v>
      </c>
      <c r="H265" s="189">
        <v>90</v>
      </c>
      <c r="I265" s="188">
        <f t="shared" si="8"/>
        <v>14580</v>
      </c>
      <c r="J265" s="198"/>
    </row>
    <row r="266" spans="1:10" ht="12.75" customHeight="1">
      <c r="A266" s="27"/>
      <c r="B266" s="28"/>
      <c r="C266" s="28"/>
      <c r="D266" s="41"/>
      <c r="E266" s="100" t="s">
        <v>349</v>
      </c>
      <c r="F266" s="191" t="s">
        <v>38</v>
      </c>
      <c r="G266" s="190">
        <v>162</v>
      </c>
      <c r="H266" s="189">
        <v>150</v>
      </c>
      <c r="I266" s="188">
        <f t="shared" si="8"/>
        <v>24300</v>
      </c>
      <c r="J266" s="198"/>
    </row>
    <row r="267" spans="1:10" ht="12.75" customHeight="1">
      <c r="A267" s="27"/>
      <c r="B267" s="28"/>
      <c r="C267" s="28"/>
      <c r="D267" s="41"/>
      <c r="E267" s="100" t="s">
        <v>348</v>
      </c>
      <c r="F267" s="191" t="s">
        <v>39</v>
      </c>
      <c r="G267" s="190">
        <v>128</v>
      </c>
      <c r="H267" s="189">
        <v>180</v>
      </c>
      <c r="I267" s="188">
        <f t="shared" si="8"/>
        <v>23040</v>
      </c>
      <c r="J267" s="198"/>
    </row>
    <row r="268" spans="1:10" ht="12.75" customHeight="1">
      <c r="A268" s="27"/>
      <c r="B268" s="28"/>
      <c r="C268" s="28"/>
      <c r="D268" s="41"/>
      <c r="E268" s="100" t="s">
        <v>347</v>
      </c>
      <c r="F268" s="191" t="s">
        <v>39</v>
      </c>
      <c r="G268" s="190">
        <v>128</v>
      </c>
      <c r="H268" s="189">
        <v>280</v>
      </c>
      <c r="I268" s="188">
        <f t="shared" si="8"/>
        <v>35840</v>
      </c>
      <c r="J268" s="198"/>
    </row>
    <row r="269" spans="1:10" ht="12.75" customHeight="1">
      <c r="A269" s="27"/>
      <c r="B269" s="28"/>
      <c r="C269" s="28"/>
      <c r="D269" s="41"/>
      <c r="E269" s="100" t="s">
        <v>346</v>
      </c>
      <c r="F269" s="191" t="s">
        <v>39</v>
      </c>
      <c r="G269" s="190">
        <v>128</v>
      </c>
      <c r="H269" s="189">
        <v>120</v>
      </c>
      <c r="I269" s="188">
        <f t="shared" si="8"/>
        <v>15360</v>
      </c>
      <c r="J269" s="198"/>
    </row>
    <row r="270" spans="1:10" ht="12.75" customHeight="1">
      <c r="A270" s="27"/>
      <c r="B270" s="28"/>
      <c r="C270" s="28"/>
      <c r="D270" s="41"/>
      <c r="E270" s="100" t="s">
        <v>30</v>
      </c>
      <c r="F270" s="191" t="s">
        <v>39</v>
      </c>
      <c r="G270" s="190">
        <v>128</v>
      </c>
      <c r="H270" s="189">
        <v>140</v>
      </c>
      <c r="I270" s="188">
        <f t="shared" si="8"/>
        <v>17920</v>
      </c>
      <c r="J270" s="198"/>
    </row>
    <row r="271" spans="1:10" ht="12.75" customHeight="1">
      <c r="A271" s="27"/>
      <c r="B271" s="28"/>
      <c r="C271" s="28"/>
      <c r="D271" s="41"/>
      <c r="E271" s="100" t="s">
        <v>345</v>
      </c>
      <c r="F271" s="216" t="s">
        <v>163</v>
      </c>
      <c r="G271" s="190">
        <v>157</v>
      </c>
      <c r="H271" s="189">
        <v>300</v>
      </c>
      <c r="I271" s="188">
        <f t="shared" si="8"/>
        <v>47100</v>
      </c>
      <c r="J271" s="198"/>
    </row>
    <row r="272" spans="1:10" ht="12.75" customHeight="1">
      <c r="A272" s="27"/>
      <c r="B272" s="28"/>
      <c r="C272" s="28"/>
      <c r="D272" s="41"/>
      <c r="E272" s="100" t="s">
        <v>305</v>
      </c>
      <c r="F272" s="216" t="s">
        <v>163</v>
      </c>
      <c r="G272" s="190">
        <v>157</v>
      </c>
      <c r="H272" s="189">
        <v>220</v>
      </c>
      <c r="I272" s="188">
        <f t="shared" si="8"/>
        <v>34540</v>
      </c>
      <c r="J272" s="198"/>
    </row>
    <row r="273" spans="1:10" ht="12.75" customHeight="1">
      <c r="A273" s="27"/>
      <c r="B273" s="28"/>
      <c r="C273" s="28"/>
      <c r="D273" s="41"/>
      <c r="E273" s="100" t="s">
        <v>344</v>
      </c>
      <c r="F273" s="216" t="s">
        <v>163</v>
      </c>
      <c r="G273" s="190">
        <v>157</v>
      </c>
      <c r="H273" s="189">
        <v>300</v>
      </c>
      <c r="I273" s="188">
        <f t="shared" si="8"/>
        <v>47100</v>
      </c>
      <c r="J273" s="198"/>
    </row>
    <row r="274" spans="1:10" ht="12.75" customHeight="1">
      <c r="A274" s="27"/>
      <c r="B274" s="28"/>
      <c r="C274" s="28"/>
      <c r="D274" s="41"/>
      <c r="E274" s="100" t="s">
        <v>343</v>
      </c>
      <c r="F274" s="216" t="s">
        <v>163</v>
      </c>
      <c r="G274" s="190">
        <v>157</v>
      </c>
      <c r="H274" s="189">
        <v>250</v>
      </c>
      <c r="I274" s="188">
        <f t="shared" si="8"/>
        <v>39250</v>
      </c>
      <c r="J274" s="198"/>
    </row>
    <row r="275" spans="1:10" ht="12.75" customHeight="1">
      <c r="A275" s="27"/>
      <c r="B275" s="28"/>
      <c r="C275" s="28"/>
      <c r="D275" s="41"/>
      <c r="E275" s="100" t="s">
        <v>30</v>
      </c>
      <c r="F275" s="216" t="s">
        <v>163</v>
      </c>
      <c r="G275" s="190">
        <v>157</v>
      </c>
      <c r="H275" s="189">
        <v>200</v>
      </c>
      <c r="I275" s="188">
        <f t="shared" si="8"/>
        <v>31400</v>
      </c>
      <c r="J275" s="198"/>
    </row>
    <row r="276" spans="1:10" ht="12.75" customHeight="1">
      <c r="A276" s="27"/>
      <c r="B276" s="28"/>
      <c r="C276" s="28"/>
      <c r="D276" s="41"/>
      <c r="E276" s="100" t="s">
        <v>342</v>
      </c>
      <c r="F276" s="216" t="s">
        <v>170</v>
      </c>
      <c r="G276" s="190">
        <v>143</v>
      </c>
      <c r="H276" s="189">
        <v>310</v>
      </c>
      <c r="I276" s="188">
        <f t="shared" si="8"/>
        <v>44330</v>
      </c>
      <c r="J276" s="198"/>
    </row>
    <row r="277" spans="1:10" ht="12.75" customHeight="1">
      <c r="A277" s="27"/>
      <c r="B277" s="28"/>
      <c r="C277" s="28"/>
      <c r="D277" s="41"/>
      <c r="E277" s="100" t="s">
        <v>341</v>
      </c>
      <c r="F277" s="216" t="s">
        <v>170</v>
      </c>
      <c r="G277" s="190">
        <v>143</v>
      </c>
      <c r="H277" s="189">
        <v>240</v>
      </c>
      <c r="I277" s="188">
        <f t="shared" si="8"/>
        <v>34320</v>
      </c>
      <c r="J277" s="198"/>
    </row>
    <row r="278" spans="1:10" ht="12.75" customHeight="1">
      <c r="A278" s="27"/>
      <c r="B278" s="28"/>
      <c r="C278" s="28"/>
      <c r="D278" s="41"/>
      <c r="E278" s="100" t="s">
        <v>340</v>
      </c>
      <c r="F278" s="216" t="s">
        <v>170</v>
      </c>
      <c r="G278" s="190">
        <v>143</v>
      </c>
      <c r="H278" s="189">
        <v>250</v>
      </c>
      <c r="I278" s="188">
        <f t="shared" si="8"/>
        <v>35750</v>
      </c>
      <c r="J278" s="198"/>
    </row>
    <row r="279" spans="1:10" ht="12.75" customHeight="1">
      <c r="A279" s="27"/>
      <c r="B279" s="28"/>
      <c r="C279" s="28"/>
      <c r="D279" s="41"/>
      <c r="E279" s="100" t="s">
        <v>339</v>
      </c>
      <c r="F279" s="216" t="s">
        <v>170</v>
      </c>
      <c r="G279" s="190">
        <v>143</v>
      </c>
      <c r="H279" s="189">
        <v>80</v>
      </c>
      <c r="I279" s="188">
        <f t="shared" ref="I279:I342" si="9">H279*G279</f>
        <v>11440</v>
      </c>
      <c r="J279" s="198"/>
    </row>
    <row r="280" spans="1:10" ht="12.75" customHeight="1">
      <c r="A280" s="27"/>
      <c r="B280" s="28"/>
      <c r="C280" s="28"/>
      <c r="D280" s="41"/>
      <c r="E280" s="100" t="s">
        <v>338</v>
      </c>
      <c r="F280" s="216" t="s">
        <v>180</v>
      </c>
      <c r="G280" s="190">
        <v>176</v>
      </c>
      <c r="H280" s="189">
        <v>290</v>
      </c>
      <c r="I280" s="188">
        <f t="shared" si="9"/>
        <v>51040</v>
      </c>
      <c r="J280" s="198"/>
    </row>
    <row r="281" spans="1:10" ht="12.75" customHeight="1">
      <c r="A281" s="27"/>
      <c r="B281" s="28"/>
      <c r="C281" s="28"/>
      <c r="D281" s="41"/>
      <c r="E281" s="100" t="s">
        <v>337</v>
      </c>
      <c r="F281" s="216" t="s">
        <v>180</v>
      </c>
      <c r="G281" s="190">
        <v>176</v>
      </c>
      <c r="H281" s="189">
        <v>180</v>
      </c>
      <c r="I281" s="188">
        <f t="shared" si="9"/>
        <v>31680</v>
      </c>
      <c r="J281" s="198"/>
    </row>
    <row r="282" spans="1:10" ht="12.75" customHeight="1">
      <c r="A282" s="27"/>
      <c r="B282" s="28"/>
      <c r="C282" s="28"/>
      <c r="D282" s="41" t="s">
        <v>79</v>
      </c>
      <c r="E282" s="100" t="s">
        <v>336</v>
      </c>
      <c r="F282" s="216" t="s">
        <v>170</v>
      </c>
      <c r="G282" s="190">
        <v>143</v>
      </c>
      <c r="H282" s="189">
        <v>170</v>
      </c>
      <c r="I282" s="188">
        <f t="shared" si="9"/>
        <v>24310</v>
      </c>
      <c r="J282" s="198"/>
    </row>
    <row r="283" spans="1:10" ht="12.75" customHeight="1">
      <c r="A283" s="27"/>
      <c r="B283" s="28"/>
      <c r="C283" s="28"/>
      <c r="D283" s="41"/>
      <c r="E283" s="100" t="s">
        <v>336</v>
      </c>
      <c r="F283" s="216" t="s">
        <v>180</v>
      </c>
      <c r="G283" s="190">
        <v>176</v>
      </c>
      <c r="H283" s="189">
        <v>300</v>
      </c>
      <c r="I283" s="188">
        <f t="shared" si="9"/>
        <v>52800</v>
      </c>
      <c r="J283" s="198"/>
    </row>
    <row r="284" spans="1:10" ht="12.75" customHeight="1">
      <c r="A284" s="27"/>
      <c r="B284" s="28"/>
      <c r="C284" s="28"/>
      <c r="D284" s="41" t="s">
        <v>195</v>
      </c>
      <c r="E284" s="100" t="s">
        <v>335</v>
      </c>
      <c r="F284" s="191" t="s">
        <v>37</v>
      </c>
      <c r="G284" s="190">
        <v>145</v>
      </c>
      <c r="H284" s="189">
        <v>700</v>
      </c>
      <c r="I284" s="188">
        <f t="shared" si="9"/>
        <v>101500</v>
      </c>
      <c r="J284" s="198"/>
    </row>
    <row r="285" spans="1:10" ht="12.75" customHeight="1">
      <c r="A285" s="27"/>
      <c r="B285" s="28"/>
      <c r="C285" s="28"/>
      <c r="D285" s="41"/>
      <c r="E285" s="100" t="s">
        <v>334</v>
      </c>
      <c r="F285" s="191" t="s">
        <v>37</v>
      </c>
      <c r="G285" s="190">
        <v>145</v>
      </c>
      <c r="H285" s="189">
        <v>650</v>
      </c>
      <c r="I285" s="188">
        <f t="shared" si="9"/>
        <v>94250</v>
      </c>
      <c r="J285" s="198"/>
    </row>
    <row r="286" spans="1:10" ht="12.75" customHeight="1">
      <c r="A286" s="27"/>
      <c r="B286" s="28"/>
      <c r="C286" s="28"/>
      <c r="D286" s="41"/>
      <c r="E286" s="100" t="s">
        <v>333</v>
      </c>
      <c r="F286" s="191" t="s">
        <v>37</v>
      </c>
      <c r="G286" s="190">
        <v>145</v>
      </c>
      <c r="H286" s="189">
        <v>100</v>
      </c>
      <c r="I286" s="188">
        <f t="shared" si="9"/>
        <v>14500</v>
      </c>
      <c r="J286" s="198"/>
    </row>
    <row r="287" spans="1:10" ht="12.75" customHeight="1">
      <c r="A287" s="27"/>
      <c r="B287" s="28"/>
      <c r="C287" s="28"/>
      <c r="D287" s="41"/>
      <c r="E287" s="100" t="s">
        <v>332</v>
      </c>
      <c r="F287" s="191" t="s">
        <v>37</v>
      </c>
      <c r="G287" s="190">
        <v>145</v>
      </c>
      <c r="H287" s="189">
        <v>130</v>
      </c>
      <c r="I287" s="188">
        <f t="shared" si="9"/>
        <v>18850</v>
      </c>
      <c r="J287" s="198"/>
    </row>
    <row r="288" spans="1:10" ht="12.75" customHeight="1">
      <c r="A288" s="27"/>
      <c r="B288" s="28"/>
      <c r="C288" s="28"/>
      <c r="D288" s="41"/>
      <c r="E288" s="100" t="s">
        <v>331</v>
      </c>
      <c r="F288" s="191" t="s">
        <v>38</v>
      </c>
      <c r="G288" s="190">
        <v>162</v>
      </c>
      <c r="H288" s="189">
        <v>360</v>
      </c>
      <c r="I288" s="188">
        <f t="shared" si="9"/>
        <v>58320</v>
      </c>
      <c r="J288" s="198"/>
    </row>
    <row r="289" spans="1:10" ht="12.75" customHeight="1">
      <c r="A289" s="124"/>
      <c r="B289" s="98"/>
      <c r="C289" s="98"/>
      <c r="D289" s="125"/>
      <c r="E289" s="100" t="s">
        <v>330</v>
      </c>
      <c r="F289" s="191" t="s">
        <v>38</v>
      </c>
      <c r="G289" s="190">
        <v>162</v>
      </c>
      <c r="H289" s="189">
        <v>160</v>
      </c>
      <c r="I289" s="188">
        <f t="shared" si="9"/>
        <v>25920</v>
      </c>
      <c r="J289" s="198"/>
    </row>
    <row r="290" spans="1:10" ht="12.75" customHeight="1">
      <c r="A290" s="27"/>
      <c r="B290" s="186"/>
      <c r="C290" s="186" t="s">
        <v>92</v>
      </c>
      <c r="D290" s="183" t="s">
        <v>83</v>
      </c>
      <c r="E290" s="184" t="s">
        <v>176</v>
      </c>
      <c r="F290" s="183" t="s">
        <v>37</v>
      </c>
      <c r="G290" s="182">
        <v>145</v>
      </c>
      <c r="H290" s="181">
        <v>4500</v>
      </c>
      <c r="I290" s="180">
        <f t="shared" si="9"/>
        <v>652500</v>
      </c>
      <c r="J290" s="199"/>
    </row>
    <row r="291" spans="1:10" ht="12.75" customHeight="1">
      <c r="A291" s="27"/>
      <c r="B291" s="186"/>
      <c r="C291" s="186"/>
      <c r="D291" s="183" t="s">
        <v>83</v>
      </c>
      <c r="E291" s="184" t="s">
        <v>174</v>
      </c>
      <c r="F291" s="183" t="s">
        <v>39</v>
      </c>
      <c r="G291" s="182">
        <v>128</v>
      </c>
      <c r="H291" s="181">
        <v>1300</v>
      </c>
      <c r="I291" s="180">
        <f t="shared" si="9"/>
        <v>166400</v>
      </c>
      <c r="J291" s="199" t="s">
        <v>329</v>
      </c>
    </row>
    <row r="292" spans="1:10" ht="12.75" customHeight="1">
      <c r="A292" s="27"/>
      <c r="B292" s="186"/>
      <c r="C292" s="186"/>
      <c r="D292" s="183" t="s">
        <v>79</v>
      </c>
      <c r="E292" s="184" t="s">
        <v>172</v>
      </c>
      <c r="F292" s="183" t="s">
        <v>170</v>
      </c>
      <c r="G292" s="182">
        <v>143</v>
      </c>
      <c r="H292" s="181">
        <v>2300</v>
      </c>
      <c r="I292" s="180">
        <f t="shared" si="9"/>
        <v>328900</v>
      </c>
      <c r="J292" s="199"/>
    </row>
    <row r="293" spans="1:10" ht="12.75" customHeight="1">
      <c r="A293" s="27"/>
      <c r="B293" s="186"/>
      <c r="C293" s="186"/>
      <c r="D293" s="183" t="s">
        <v>168</v>
      </c>
      <c r="E293" s="184" t="s">
        <v>166</v>
      </c>
      <c r="F293" s="183" t="s">
        <v>37</v>
      </c>
      <c r="G293" s="182">
        <v>145</v>
      </c>
      <c r="H293" s="181">
        <v>2300</v>
      </c>
      <c r="I293" s="180">
        <f t="shared" si="9"/>
        <v>333500</v>
      </c>
      <c r="J293" s="199"/>
    </row>
    <row r="294" spans="1:10" ht="12.75" customHeight="1">
      <c r="A294" s="27"/>
      <c r="B294" s="186"/>
      <c r="C294" s="186"/>
      <c r="D294" s="183" t="s">
        <v>168</v>
      </c>
      <c r="E294" s="184" t="s">
        <v>34</v>
      </c>
      <c r="F294" s="183" t="s">
        <v>163</v>
      </c>
      <c r="G294" s="182">
        <v>157</v>
      </c>
      <c r="H294" s="181">
        <v>1000</v>
      </c>
      <c r="I294" s="180">
        <f t="shared" si="9"/>
        <v>157000</v>
      </c>
      <c r="J294" s="199"/>
    </row>
    <row r="295" spans="1:10" ht="12.75" customHeight="1">
      <c r="A295" s="27"/>
      <c r="B295" s="186"/>
      <c r="C295" s="186"/>
      <c r="D295" s="185" t="s">
        <v>68</v>
      </c>
      <c r="E295" s="184" t="s">
        <v>160</v>
      </c>
      <c r="F295" s="183" t="s">
        <v>39</v>
      </c>
      <c r="G295" s="182">
        <v>128</v>
      </c>
      <c r="H295" s="181">
        <v>2600</v>
      </c>
      <c r="I295" s="180">
        <f t="shared" si="9"/>
        <v>332800</v>
      </c>
      <c r="J295" s="199"/>
    </row>
    <row r="296" spans="1:10" ht="12.75" customHeight="1">
      <c r="A296" s="27"/>
      <c r="B296" s="186"/>
      <c r="C296" s="186"/>
      <c r="D296" s="215" t="s">
        <v>157</v>
      </c>
      <c r="E296" s="184" t="s">
        <v>155</v>
      </c>
      <c r="F296" s="183" t="s">
        <v>37</v>
      </c>
      <c r="G296" s="182">
        <v>145</v>
      </c>
      <c r="H296" s="181"/>
      <c r="I296" s="180">
        <f t="shared" si="9"/>
        <v>0</v>
      </c>
      <c r="J296" s="197" t="s">
        <v>328</v>
      </c>
    </row>
    <row r="297" spans="1:10" ht="12.75" customHeight="1" thickBot="1">
      <c r="A297" s="27"/>
      <c r="B297" s="186"/>
      <c r="C297" s="186"/>
      <c r="D297" s="186" t="s">
        <v>153</v>
      </c>
      <c r="E297" s="200" t="s">
        <v>151</v>
      </c>
      <c r="F297" s="214" t="s">
        <v>37</v>
      </c>
      <c r="G297" s="213">
        <v>145</v>
      </c>
      <c r="H297" s="212">
        <v>1990</v>
      </c>
      <c r="I297" s="203">
        <f t="shared" si="9"/>
        <v>288550</v>
      </c>
      <c r="J297" s="211"/>
    </row>
    <row r="298" spans="1:10" ht="12.75" customHeight="1">
      <c r="A298" s="46" t="s">
        <v>327</v>
      </c>
      <c r="B298" s="47">
        <f>SUM(I298:I364)</f>
        <v>1521460</v>
      </c>
      <c r="C298" s="47" t="s">
        <v>227</v>
      </c>
      <c r="D298" s="47" t="s">
        <v>68</v>
      </c>
      <c r="E298" s="210" t="s">
        <v>326</v>
      </c>
      <c r="F298" s="209" t="s">
        <v>37</v>
      </c>
      <c r="G298" s="208">
        <v>35</v>
      </c>
      <c r="H298" s="207">
        <v>860</v>
      </c>
      <c r="I298" s="47">
        <f t="shared" si="9"/>
        <v>30100</v>
      </c>
      <c r="J298" s="206"/>
    </row>
    <row r="299" spans="1:10" ht="12.75" customHeight="1">
      <c r="A299" s="27"/>
      <c r="B299" s="28"/>
      <c r="C299" s="28"/>
      <c r="D299" s="28"/>
      <c r="E299" s="192" t="s">
        <v>326</v>
      </c>
      <c r="F299" s="191" t="s">
        <v>38</v>
      </c>
      <c r="G299" s="190">
        <v>40</v>
      </c>
      <c r="H299" s="189">
        <v>860</v>
      </c>
      <c r="I299" s="188">
        <f t="shared" si="9"/>
        <v>34400</v>
      </c>
      <c r="J299" s="198"/>
    </row>
    <row r="300" spans="1:10" ht="12.75" customHeight="1">
      <c r="A300" s="27"/>
      <c r="B300" s="28"/>
      <c r="C300" s="28"/>
      <c r="D300" s="28"/>
      <c r="E300" s="192" t="s">
        <v>326</v>
      </c>
      <c r="F300" s="191" t="s">
        <v>39</v>
      </c>
      <c r="G300" s="190">
        <v>44</v>
      </c>
      <c r="H300" s="189">
        <v>800</v>
      </c>
      <c r="I300" s="188">
        <f t="shared" si="9"/>
        <v>35200</v>
      </c>
      <c r="J300" s="198"/>
    </row>
    <row r="301" spans="1:10" ht="12.75" customHeight="1">
      <c r="A301" s="27"/>
      <c r="B301" s="28"/>
      <c r="C301" s="28"/>
      <c r="D301" s="28"/>
      <c r="E301" s="192" t="s">
        <v>326</v>
      </c>
      <c r="F301" s="191" t="s">
        <v>163</v>
      </c>
      <c r="G301" s="190">
        <v>37</v>
      </c>
      <c r="H301" s="189">
        <v>900</v>
      </c>
      <c r="I301" s="188">
        <f t="shared" si="9"/>
        <v>33300</v>
      </c>
      <c r="J301" s="198"/>
    </row>
    <row r="302" spans="1:10" ht="12.75" customHeight="1">
      <c r="A302" s="27"/>
      <c r="B302" s="28"/>
      <c r="C302" s="28"/>
      <c r="D302" s="28"/>
      <c r="E302" s="192" t="s">
        <v>326</v>
      </c>
      <c r="F302" s="191" t="s">
        <v>170</v>
      </c>
      <c r="G302" s="190">
        <v>42</v>
      </c>
      <c r="H302" s="189">
        <v>860</v>
      </c>
      <c r="I302" s="188">
        <f t="shared" si="9"/>
        <v>36120</v>
      </c>
      <c r="J302" s="198"/>
    </row>
    <row r="303" spans="1:10" ht="12.75" customHeight="1">
      <c r="A303" s="27"/>
      <c r="B303" s="28"/>
      <c r="C303" s="28"/>
      <c r="D303" s="98"/>
      <c r="E303" s="192" t="s">
        <v>326</v>
      </c>
      <c r="F303" s="191" t="s">
        <v>180</v>
      </c>
      <c r="G303" s="190">
        <v>56</v>
      </c>
      <c r="H303" s="189">
        <v>800</v>
      </c>
      <c r="I303" s="188">
        <f t="shared" si="9"/>
        <v>44800</v>
      </c>
      <c r="J303" s="198"/>
    </row>
    <row r="304" spans="1:10" ht="12.75" customHeight="1">
      <c r="A304" s="27"/>
      <c r="B304" s="28"/>
      <c r="C304" s="193"/>
      <c r="D304" s="28" t="s">
        <v>153</v>
      </c>
      <c r="E304" s="192" t="s">
        <v>325</v>
      </c>
      <c r="F304" s="191" t="s">
        <v>37</v>
      </c>
      <c r="G304" s="190">
        <v>35</v>
      </c>
      <c r="H304" s="189">
        <v>820</v>
      </c>
      <c r="I304" s="188">
        <f t="shared" si="9"/>
        <v>28700</v>
      </c>
      <c r="J304" s="198"/>
    </row>
    <row r="305" spans="1:10" ht="12.75" customHeight="1">
      <c r="A305" s="27"/>
      <c r="B305" s="28"/>
      <c r="C305" s="28"/>
      <c r="D305" s="28"/>
      <c r="E305" s="192" t="s">
        <v>325</v>
      </c>
      <c r="F305" s="191" t="s">
        <v>38</v>
      </c>
      <c r="G305" s="190">
        <v>40</v>
      </c>
      <c r="H305" s="189">
        <v>860</v>
      </c>
      <c r="I305" s="188">
        <f t="shared" si="9"/>
        <v>34400</v>
      </c>
      <c r="J305" s="198"/>
    </row>
    <row r="306" spans="1:10" ht="12.75" customHeight="1">
      <c r="A306" s="27"/>
      <c r="B306" s="28"/>
      <c r="C306" s="28"/>
      <c r="D306" s="28"/>
      <c r="E306" s="192" t="s">
        <v>325</v>
      </c>
      <c r="F306" s="191" t="s">
        <v>39</v>
      </c>
      <c r="G306" s="190">
        <v>44</v>
      </c>
      <c r="H306" s="189">
        <v>800</v>
      </c>
      <c r="I306" s="188">
        <f t="shared" si="9"/>
        <v>35200</v>
      </c>
      <c r="J306" s="198"/>
    </row>
    <row r="307" spans="1:10" ht="12.75" customHeight="1">
      <c r="A307" s="27"/>
      <c r="B307" s="28"/>
      <c r="C307" s="28"/>
      <c r="D307" s="28"/>
      <c r="E307" s="192" t="s">
        <v>325</v>
      </c>
      <c r="F307" s="191" t="s">
        <v>163</v>
      </c>
      <c r="G307" s="190">
        <v>37</v>
      </c>
      <c r="H307" s="189">
        <v>980</v>
      </c>
      <c r="I307" s="188">
        <f t="shared" si="9"/>
        <v>36260</v>
      </c>
      <c r="J307" s="198"/>
    </row>
    <row r="308" spans="1:10" ht="12.75" customHeight="1">
      <c r="A308" s="27"/>
      <c r="B308" s="28"/>
      <c r="C308" s="28"/>
      <c r="D308" s="28"/>
      <c r="E308" s="192" t="s">
        <v>325</v>
      </c>
      <c r="F308" s="191" t="s">
        <v>170</v>
      </c>
      <c r="G308" s="190">
        <v>42</v>
      </c>
      <c r="H308" s="189">
        <v>860</v>
      </c>
      <c r="I308" s="188">
        <f t="shared" si="9"/>
        <v>36120</v>
      </c>
      <c r="J308" s="198"/>
    </row>
    <row r="309" spans="1:10" ht="12.75" customHeight="1">
      <c r="A309" s="27"/>
      <c r="B309" s="28"/>
      <c r="C309" s="28"/>
      <c r="D309" s="98"/>
      <c r="E309" s="192" t="s">
        <v>325</v>
      </c>
      <c r="F309" s="191" t="s">
        <v>180</v>
      </c>
      <c r="G309" s="190">
        <v>56</v>
      </c>
      <c r="H309" s="189">
        <v>960</v>
      </c>
      <c r="I309" s="188">
        <f t="shared" si="9"/>
        <v>53760</v>
      </c>
      <c r="J309" s="198"/>
    </row>
    <row r="310" spans="1:10" ht="12.75" customHeight="1">
      <c r="A310" s="27"/>
      <c r="B310" s="28"/>
      <c r="C310" s="28"/>
      <c r="D310" s="28" t="s">
        <v>71</v>
      </c>
      <c r="E310" s="192" t="s">
        <v>323</v>
      </c>
      <c r="F310" s="191" t="s">
        <v>39</v>
      </c>
      <c r="G310" s="190">
        <v>44</v>
      </c>
      <c r="H310" s="189">
        <v>580</v>
      </c>
      <c r="I310" s="188">
        <f t="shared" si="9"/>
        <v>25520</v>
      </c>
      <c r="J310" s="198"/>
    </row>
    <row r="311" spans="1:10" ht="12.75" customHeight="1">
      <c r="A311" s="27"/>
      <c r="B311" s="28"/>
      <c r="C311" s="28"/>
      <c r="D311" s="28"/>
      <c r="E311" s="192" t="s">
        <v>324</v>
      </c>
      <c r="F311" s="191" t="s">
        <v>163</v>
      </c>
      <c r="G311" s="190">
        <v>37</v>
      </c>
      <c r="H311" s="189">
        <v>290</v>
      </c>
      <c r="I311" s="188">
        <f t="shared" si="9"/>
        <v>10730</v>
      </c>
      <c r="J311" s="198"/>
    </row>
    <row r="312" spans="1:10" ht="12.75" customHeight="1">
      <c r="A312" s="27"/>
      <c r="B312" s="28"/>
      <c r="C312" s="28"/>
      <c r="D312" s="28"/>
      <c r="E312" s="192" t="s">
        <v>323</v>
      </c>
      <c r="F312" s="191" t="s">
        <v>170</v>
      </c>
      <c r="G312" s="190">
        <v>42</v>
      </c>
      <c r="H312" s="189">
        <v>860</v>
      </c>
      <c r="I312" s="188">
        <f t="shared" si="9"/>
        <v>36120</v>
      </c>
      <c r="J312" s="198"/>
    </row>
    <row r="313" spans="1:10" ht="12.75" customHeight="1">
      <c r="A313" s="27"/>
      <c r="B313" s="28"/>
      <c r="C313" s="28"/>
      <c r="D313" s="98"/>
      <c r="E313" s="192" t="s">
        <v>323</v>
      </c>
      <c r="F313" s="191" t="s">
        <v>180</v>
      </c>
      <c r="G313" s="190">
        <v>56</v>
      </c>
      <c r="H313" s="189">
        <v>820</v>
      </c>
      <c r="I313" s="188">
        <f t="shared" si="9"/>
        <v>45920</v>
      </c>
      <c r="J313" s="198"/>
    </row>
    <row r="314" spans="1:10" ht="12.75" customHeight="1">
      <c r="A314" s="27"/>
      <c r="B314" s="28"/>
      <c r="C314" s="28"/>
      <c r="D314" s="28" t="s">
        <v>70</v>
      </c>
      <c r="E314" s="192" t="s">
        <v>322</v>
      </c>
      <c r="F314" s="191" t="s">
        <v>39</v>
      </c>
      <c r="G314" s="190">
        <v>44</v>
      </c>
      <c r="H314" s="189">
        <v>860</v>
      </c>
      <c r="I314" s="188">
        <f t="shared" si="9"/>
        <v>37840</v>
      </c>
      <c r="J314" s="198"/>
    </row>
    <row r="315" spans="1:10" ht="12.75" customHeight="1">
      <c r="A315" s="27"/>
      <c r="B315" s="28"/>
      <c r="C315" s="28"/>
      <c r="D315" s="28"/>
      <c r="E315" s="192" t="s">
        <v>322</v>
      </c>
      <c r="F315" s="191" t="s">
        <v>163</v>
      </c>
      <c r="G315" s="190">
        <v>37</v>
      </c>
      <c r="H315" s="189">
        <v>820</v>
      </c>
      <c r="I315" s="188">
        <f t="shared" si="9"/>
        <v>30340</v>
      </c>
      <c r="J315" s="198"/>
    </row>
    <row r="316" spans="1:10" ht="12.75" customHeight="1">
      <c r="A316" s="27"/>
      <c r="B316" s="28"/>
      <c r="C316" s="28"/>
      <c r="D316" s="28"/>
      <c r="E316" s="192" t="s">
        <v>322</v>
      </c>
      <c r="F316" s="191" t="s">
        <v>170</v>
      </c>
      <c r="G316" s="190">
        <v>42</v>
      </c>
      <c r="H316" s="189">
        <v>860</v>
      </c>
      <c r="I316" s="188">
        <f t="shared" si="9"/>
        <v>36120</v>
      </c>
      <c r="J316" s="198"/>
    </row>
    <row r="317" spans="1:10" ht="12.75" customHeight="1">
      <c r="A317" s="27"/>
      <c r="B317" s="28"/>
      <c r="C317" s="28"/>
      <c r="D317" s="28"/>
      <c r="E317" s="192" t="s">
        <v>322</v>
      </c>
      <c r="F317" s="191" t="s">
        <v>180</v>
      </c>
      <c r="G317" s="190">
        <v>56</v>
      </c>
      <c r="H317" s="189">
        <v>860</v>
      </c>
      <c r="I317" s="188">
        <f t="shared" si="9"/>
        <v>48160</v>
      </c>
      <c r="J317" s="198"/>
    </row>
    <row r="318" spans="1:10" ht="12.75" customHeight="1">
      <c r="A318" s="27"/>
      <c r="B318" s="28"/>
      <c r="C318" s="196" t="s">
        <v>225</v>
      </c>
      <c r="D318" s="19" t="s">
        <v>68</v>
      </c>
      <c r="E318" s="192" t="s">
        <v>321</v>
      </c>
      <c r="F318" s="191" t="s">
        <v>37</v>
      </c>
      <c r="G318" s="190">
        <v>35</v>
      </c>
      <c r="H318" s="189">
        <v>780</v>
      </c>
      <c r="I318" s="188">
        <f t="shared" si="9"/>
        <v>27300</v>
      </c>
      <c r="J318" s="198"/>
    </row>
    <row r="319" spans="1:10" ht="12.75" customHeight="1">
      <c r="A319" s="27"/>
      <c r="B319" s="28"/>
      <c r="C319" s="193"/>
      <c r="D319" s="28"/>
      <c r="E319" s="192" t="s">
        <v>235</v>
      </c>
      <c r="F319" s="191" t="s">
        <v>38</v>
      </c>
      <c r="G319" s="190">
        <v>40</v>
      </c>
      <c r="H319" s="189">
        <v>1080</v>
      </c>
      <c r="I319" s="188">
        <f t="shared" si="9"/>
        <v>43200</v>
      </c>
      <c r="J319" s="198"/>
    </row>
    <row r="320" spans="1:10" ht="12.75" customHeight="1">
      <c r="A320" s="27"/>
      <c r="B320" s="28"/>
      <c r="C320" s="193"/>
      <c r="D320" s="28"/>
      <c r="E320" s="192" t="s">
        <v>235</v>
      </c>
      <c r="F320" s="191" t="s">
        <v>39</v>
      </c>
      <c r="G320" s="190">
        <v>44</v>
      </c>
      <c r="H320" s="189">
        <v>840</v>
      </c>
      <c r="I320" s="188">
        <f t="shared" si="9"/>
        <v>36960</v>
      </c>
      <c r="J320" s="198"/>
    </row>
    <row r="321" spans="1:10" ht="12.75" customHeight="1">
      <c r="A321" s="27"/>
      <c r="B321" s="28"/>
      <c r="C321" s="193"/>
      <c r="D321" s="28"/>
      <c r="E321" s="192" t="s">
        <v>235</v>
      </c>
      <c r="F321" s="191" t="s">
        <v>163</v>
      </c>
      <c r="G321" s="190">
        <v>37</v>
      </c>
      <c r="H321" s="189">
        <v>800</v>
      </c>
      <c r="I321" s="188">
        <f t="shared" si="9"/>
        <v>29600</v>
      </c>
      <c r="J321" s="198"/>
    </row>
    <row r="322" spans="1:10" ht="12.75" customHeight="1">
      <c r="A322" s="27"/>
      <c r="B322" s="28"/>
      <c r="C322" s="193"/>
      <c r="D322" s="28"/>
      <c r="E322" s="192"/>
      <c r="F322" s="191" t="s">
        <v>170</v>
      </c>
      <c r="G322" s="190"/>
      <c r="H322" s="189">
        <v>0</v>
      </c>
      <c r="I322" s="188">
        <f t="shared" si="9"/>
        <v>0</v>
      </c>
      <c r="J322" s="198"/>
    </row>
    <row r="323" spans="1:10" ht="12.75" customHeight="1">
      <c r="A323" s="27"/>
      <c r="B323" s="28"/>
      <c r="C323" s="193"/>
      <c r="D323" s="98"/>
      <c r="E323" s="192" t="s">
        <v>235</v>
      </c>
      <c r="F323" s="191" t="s">
        <v>180</v>
      </c>
      <c r="G323" s="190">
        <v>56</v>
      </c>
      <c r="H323" s="189">
        <v>1000</v>
      </c>
      <c r="I323" s="188">
        <f t="shared" si="9"/>
        <v>56000</v>
      </c>
      <c r="J323" s="198"/>
    </row>
    <row r="324" spans="1:10" ht="12.75" customHeight="1">
      <c r="A324" s="27"/>
      <c r="B324" s="28"/>
      <c r="C324" s="193"/>
      <c r="D324" s="28" t="s">
        <v>153</v>
      </c>
      <c r="E324" s="192" t="s">
        <v>320</v>
      </c>
      <c r="F324" s="191" t="s">
        <v>170</v>
      </c>
      <c r="G324" s="190">
        <v>42</v>
      </c>
      <c r="H324" s="189">
        <v>1000</v>
      </c>
      <c r="I324" s="188">
        <f t="shared" si="9"/>
        <v>42000</v>
      </c>
      <c r="J324" s="198"/>
    </row>
    <row r="325" spans="1:10" ht="12.75" customHeight="1">
      <c r="A325" s="27"/>
      <c r="B325" s="28"/>
      <c r="C325" s="193"/>
      <c r="D325" s="98"/>
      <c r="E325" s="192" t="s">
        <v>320</v>
      </c>
      <c r="F325" s="191" t="s">
        <v>180</v>
      </c>
      <c r="G325" s="190">
        <v>56</v>
      </c>
      <c r="H325" s="189">
        <v>1000</v>
      </c>
      <c r="I325" s="188">
        <f t="shared" si="9"/>
        <v>56000</v>
      </c>
      <c r="J325" s="198"/>
    </row>
    <row r="326" spans="1:10" ht="12.75" customHeight="1">
      <c r="A326" s="27"/>
      <c r="B326" s="203"/>
      <c r="C326" s="204"/>
      <c r="D326" s="204" t="s">
        <v>319</v>
      </c>
      <c r="E326" s="202" t="s">
        <v>67</v>
      </c>
      <c r="F326" s="183" t="s">
        <v>37</v>
      </c>
      <c r="G326" s="182">
        <v>35</v>
      </c>
      <c r="H326" s="181">
        <v>410</v>
      </c>
      <c r="I326" s="180">
        <f t="shared" si="9"/>
        <v>14350</v>
      </c>
      <c r="J326" s="205" t="s">
        <v>318</v>
      </c>
    </row>
    <row r="327" spans="1:10" ht="12.75" customHeight="1">
      <c r="A327" s="27"/>
      <c r="B327" s="203"/>
      <c r="C327" s="204"/>
      <c r="D327" s="203"/>
      <c r="E327" s="202" t="s">
        <v>67</v>
      </c>
      <c r="F327" s="183" t="s">
        <v>38</v>
      </c>
      <c r="G327" s="182">
        <v>40</v>
      </c>
      <c r="H327" s="181">
        <v>410</v>
      </c>
      <c r="I327" s="180">
        <f t="shared" si="9"/>
        <v>16400</v>
      </c>
      <c r="J327" s="205" t="s">
        <v>318</v>
      </c>
    </row>
    <row r="328" spans="1:10" ht="12.75" customHeight="1">
      <c r="A328" s="27"/>
      <c r="B328" s="203"/>
      <c r="C328" s="204"/>
      <c r="D328" s="203"/>
      <c r="E328" s="202" t="s">
        <v>67</v>
      </c>
      <c r="F328" s="183" t="s">
        <v>39</v>
      </c>
      <c r="G328" s="182">
        <v>44</v>
      </c>
      <c r="H328" s="181">
        <v>510</v>
      </c>
      <c r="I328" s="180">
        <f t="shared" si="9"/>
        <v>22440</v>
      </c>
      <c r="J328" s="205" t="s">
        <v>318</v>
      </c>
    </row>
    <row r="329" spans="1:10" ht="12.75" customHeight="1">
      <c r="A329" s="27"/>
      <c r="B329" s="203"/>
      <c r="C329" s="204"/>
      <c r="D329" s="203"/>
      <c r="E329" s="202" t="s">
        <v>67</v>
      </c>
      <c r="F329" s="183" t="s">
        <v>163</v>
      </c>
      <c r="G329" s="182">
        <v>37</v>
      </c>
      <c r="H329" s="181">
        <v>510</v>
      </c>
      <c r="I329" s="180">
        <f t="shared" si="9"/>
        <v>18870</v>
      </c>
      <c r="J329" s="205" t="s">
        <v>318</v>
      </c>
    </row>
    <row r="330" spans="1:10" ht="12.75" customHeight="1">
      <c r="A330" s="27"/>
      <c r="B330" s="203"/>
      <c r="C330" s="204"/>
      <c r="D330" s="203"/>
      <c r="E330" s="202" t="s">
        <v>67</v>
      </c>
      <c r="F330" s="183" t="s">
        <v>170</v>
      </c>
      <c r="G330" s="182">
        <v>42</v>
      </c>
      <c r="H330" s="181">
        <v>560</v>
      </c>
      <c r="I330" s="180">
        <f t="shared" si="9"/>
        <v>23520</v>
      </c>
      <c r="J330" s="205" t="s">
        <v>318</v>
      </c>
    </row>
    <row r="331" spans="1:10" ht="12.75" customHeight="1">
      <c r="A331" s="27"/>
      <c r="B331" s="203"/>
      <c r="C331" s="204"/>
      <c r="D331" s="203"/>
      <c r="E331" s="202" t="s">
        <v>67</v>
      </c>
      <c r="F331" s="183" t="s">
        <v>180</v>
      </c>
      <c r="G331" s="182">
        <v>56</v>
      </c>
      <c r="H331" s="181">
        <v>560</v>
      </c>
      <c r="I331" s="180">
        <f t="shared" si="9"/>
        <v>31360</v>
      </c>
      <c r="J331" s="205" t="s">
        <v>318</v>
      </c>
    </row>
    <row r="332" spans="1:10" ht="12.75" customHeight="1">
      <c r="A332" s="27"/>
      <c r="B332" s="28"/>
      <c r="C332" s="194" t="s">
        <v>212</v>
      </c>
      <c r="D332" s="40" t="s">
        <v>70</v>
      </c>
      <c r="E332" s="100" t="s">
        <v>317</v>
      </c>
      <c r="F332" s="191" t="s">
        <v>39</v>
      </c>
      <c r="G332" s="190">
        <v>44</v>
      </c>
      <c r="H332" s="189">
        <v>170</v>
      </c>
      <c r="I332" s="188">
        <f t="shared" si="9"/>
        <v>7480</v>
      </c>
      <c r="J332" s="198"/>
    </row>
    <row r="333" spans="1:10" ht="12.75" customHeight="1">
      <c r="A333" s="27"/>
      <c r="B333" s="28"/>
      <c r="C333" s="193"/>
      <c r="D333" s="41"/>
      <c r="E333" s="100" t="s">
        <v>316</v>
      </c>
      <c r="F333" s="191" t="s">
        <v>39</v>
      </c>
      <c r="G333" s="190">
        <v>44</v>
      </c>
      <c r="H333" s="189">
        <v>260</v>
      </c>
      <c r="I333" s="188">
        <f t="shared" si="9"/>
        <v>11440</v>
      </c>
      <c r="J333" s="198"/>
    </row>
    <row r="334" spans="1:10" ht="12.75" customHeight="1">
      <c r="A334" s="27"/>
      <c r="B334" s="28"/>
      <c r="C334" s="193"/>
      <c r="D334" s="41"/>
      <c r="E334" s="100" t="s">
        <v>315</v>
      </c>
      <c r="F334" s="191" t="s">
        <v>39</v>
      </c>
      <c r="G334" s="190">
        <v>44</v>
      </c>
      <c r="H334" s="189">
        <v>230</v>
      </c>
      <c r="I334" s="188">
        <f t="shared" si="9"/>
        <v>10120</v>
      </c>
      <c r="J334" s="198"/>
    </row>
    <row r="335" spans="1:10" ht="12.75" customHeight="1">
      <c r="A335" s="27"/>
      <c r="B335" s="28"/>
      <c r="C335" s="193"/>
      <c r="D335" s="41"/>
      <c r="E335" s="100" t="s">
        <v>314</v>
      </c>
      <c r="F335" s="191" t="s">
        <v>163</v>
      </c>
      <c r="G335" s="190">
        <v>37</v>
      </c>
      <c r="H335" s="189">
        <v>370</v>
      </c>
      <c r="I335" s="188">
        <f t="shared" si="9"/>
        <v>13690</v>
      </c>
      <c r="J335" s="198"/>
    </row>
    <row r="336" spans="1:10" ht="12.75" customHeight="1">
      <c r="A336" s="27"/>
      <c r="B336" s="28"/>
      <c r="C336" s="193"/>
      <c r="D336" s="125"/>
      <c r="E336" s="100" t="s">
        <v>313</v>
      </c>
      <c r="F336" s="191" t="s">
        <v>163</v>
      </c>
      <c r="G336" s="190">
        <v>37</v>
      </c>
      <c r="H336" s="189">
        <v>210</v>
      </c>
      <c r="I336" s="188">
        <f t="shared" si="9"/>
        <v>7770</v>
      </c>
      <c r="J336" s="198"/>
    </row>
    <row r="337" spans="1:10" ht="12.75" customHeight="1">
      <c r="A337" s="27"/>
      <c r="B337" s="28"/>
      <c r="C337" s="193"/>
      <c r="D337" s="41" t="s">
        <v>168</v>
      </c>
      <c r="E337" s="100" t="s">
        <v>312</v>
      </c>
      <c r="F337" s="191" t="s">
        <v>37</v>
      </c>
      <c r="G337" s="190">
        <v>35</v>
      </c>
      <c r="H337" s="189">
        <v>100</v>
      </c>
      <c r="I337" s="188">
        <f t="shared" si="9"/>
        <v>3500</v>
      </c>
      <c r="J337" s="198"/>
    </row>
    <row r="338" spans="1:10" ht="12.75" customHeight="1">
      <c r="A338" s="27"/>
      <c r="B338" s="28"/>
      <c r="C338" s="193"/>
      <c r="D338" s="41"/>
      <c r="E338" s="100" t="s">
        <v>311</v>
      </c>
      <c r="F338" s="191" t="s">
        <v>38</v>
      </c>
      <c r="G338" s="190">
        <v>40</v>
      </c>
      <c r="H338" s="189">
        <v>190</v>
      </c>
      <c r="I338" s="188">
        <f t="shared" si="9"/>
        <v>7600</v>
      </c>
      <c r="J338" s="198"/>
    </row>
    <row r="339" spans="1:10" ht="12.75" customHeight="1">
      <c r="A339" s="27"/>
      <c r="B339" s="28"/>
      <c r="C339" s="193"/>
      <c r="D339" s="41"/>
      <c r="E339" s="100" t="s">
        <v>310</v>
      </c>
      <c r="F339" s="191" t="s">
        <v>38</v>
      </c>
      <c r="G339" s="190">
        <v>40</v>
      </c>
      <c r="H339" s="189">
        <v>150</v>
      </c>
      <c r="I339" s="188">
        <f t="shared" si="9"/>
        <v>6000</v>
      </c>
      <c r="J339" s="198"/>
    </row>
    <row r="340" spans="1:10" ht="12.75" customHeight="1">
      <c r="A340" s="27"/>
      <c r="B340" s="28"/>
      <c r="C340" s="28"/>
      <c r="D340" s="41"/>
      <c r="E340" s="100" t="s">
        <v>309</v>
      </c>
      <c r="F340" s="191" t="s">
        <v>38</v>
      </c>
      <c r="G340" s="190">
        <v>40</v>
      </c>
      <c r="H340" s="189">
        <v>150</v>
      </c>
      <c r="I340" s="188">
        <f t="shared" si="9"/>
        <v>6000</v>
      </c>
      <c r="J340" s="198"/>
    </row>
    <row r="341" spans="1:10" ht="12.75" customHeight="1">
      <c r="A341" s="27"/>
      <c r="B341" s="28"/>
      <c r="C341" s="28"/>
      <c r="D341" s="41"/>
      <c r="E341" s="100" t="s">
        <v>308</v>
      </c>
      <c r="F341" s="191" t="s">
        <v>39</v>
      </c>
      <c r="G341" s="190">
        <v>44</v>
      </c>
      <c r="H341" s="189">
        <v>290</v>
      </c>
      <c r="I341" s="188">
        <f t="shared" si="9"/>
        <v>12760</v>
      </c>
      <c r="J341" s="198"/>
    </row>
    <row r="342" spans="1:10" ht="12.75" customHeight="1">
      <c r="A342" s="27"/>
      <c r="B342" s="28"/>
      <c r="C342" s="28"/>
      <c r="D342" s="41"/>
      <c r="E342" s="100" t="s">
        <v>307</v>
      </c>
      <c r="F342" s="191" t="s">
        <v>39</v>
      </c>
      <c r="G342" s="190">
        <v>44</v>
      </c>
      <c r="H342" s="189">
        <v>280</v>
      </c>
      <c r="I342" s="188">
        <f t="shared" si="9"/>
        <v>12320</v>
      </c>
      <c r="J342" s="198"/>
    </row>
    <row r="343" spans="1:10" ht="12.75" customHeight="1">
      <c r="A343" s="27"/>
      <c r="B343" s="28"/>
      <c r="C343" s="28"/>
      <c r="D343" s="41"/>
      <c r="E343" s="100" t="s">
        <v>306</v>
      </c>
      <c r="F343" s="191" t="s">
        <v>39</v>
      </c>
      <c r="G343" s="190">
        <v>44</v>
      </c>
      <c r="H343" s="189">
        <v>120</v>
      </c>
      <c r="I343" s="188">
        <f t="shared" ref="I343:I406" si="10">H343*G343</f>
        <v>5280</v>
      </c>
      <c r="J343" s="198"/>
    </row>
    <row r="344" spans="1:10" ht="12.75" customHeight="1">
      <c r="A344" s="27"/>
      <c r="B344" s="28"/>
      <c r="C344" s="28"/>
      <c r="D344" s="41"/>
      <c r="E344" s="100" t="s">
        <v>305</v>
      </c>
      <c r="F344" s="191" t="s">
        <v>163</v>
      </c>
      <c r="G344" s="190">
        <v>37</v>
      </c>
      <c r="H344" s="189">
        <v>220</v>
      </c>
      <c r="I344" s="188">
        <f t="shared" si="10"/>
        <v>8140</v>
      </c>
      <c r="J344" s="198"/>
    </row>
    <row r="345" spans="1:10" ht="12.75" customHeight="1">
      <c r="A345" s="27"/>
      <c r="B345" s="28"/>
      <c r="C345" s="28"/>
      <c r="D345" s="41"/>
      <c r="E345" s="100" t="s">
        <v>304</v>
      </c>
      <c r="F345" s="191" t="s">
        <v>163</v>
      </c>
      <c r="G345" s="190">
        <v>37</v>
      </c>
      <c r="H345" s="189">
        <v>350</v>
      </c>
      <c r="I345" s="188">
        <f t="shared" si="10"/>
        <v>12950</v>
      </c>
      <c r="J345" s="198"/>
    </row>
    <row r="346" spans="1:10" ht="12.75" customHeight="1">
      <c r="A346" s="27"/>
      <c r="B346" s="28"/>
      <c r="C346" s="28"/>
      <c r="D346" s="41"/>
      <c r="E346" s="100" t="s">
        <v>303</v>
      </c>
      <c r="F346" s="191" t="s">
        <v>163</v>
      </c>
      <c r="G346" s="190">
        <v>37</v>
      </c>
      <c r="H346" s="189">
        <v>300</v>
      </c>
      <c r="I346" s="188">
        <f t="shared" si="10"/>
        <v>11100</v>
      </c>
      <c r="J346" s="198"/>
    </row>
    <row r="347" spans="1:10" ht="12.75" customHeight="1">
      <c r="A347" s="27"/>
      <c r="B347" s="28"/>
      <c r="C347" s="28"/>
      <c r="D347" s="41"/>
      <c r="E347" s="100" t="s">
        <v>302</v>
      </c>
      <c r="F347" s="191" t="s">
        <v>170</v>
      </c>
      <c r="G347" s="190">
        <v>42</v>
      </c>
      <c r="H347" s="189">
        <v>160</v>
      </c>
      <c r="I347" s="188">
        <f t="shared" si="10"/>
        <v>6720</v>
      </c>
      <c r="J347" s="198"/>
    </row>
    <row r="348" spans="1:10" ht="12.75" customHeight="1">
      <c r="A348" s="27"/>
      <c r="B348" s="28"/>
      <c r="C348" s="28"/>
      <c r="D348" s="41"/>
      <c r="E348" s="100" t="s">
        <v>301</v>
      </c>
      <c r="F348" s="191" t="s">
        <v>170</v>
      </c>
      <c r="G348" s="190">
        <v>42</v>
      </c>
      <c r="H348" s="189">
        <v>400</v>
      </c>
      <c r="I348" s="188">
        <f t="shared" si="10"/>
        <v>16800</v>
      </c>
      <c r="J348" s="198"/>
    </row>
    <row r="349" spans="1:10" ht="12.75" customHeight="1">
      <c r="A349" s="27"/>
      <c r="B349" s="28"/>
      <c r="C349" s="28"/>
      <c r="D349" s="41"/>
      <c r="E349" s="100" t="s">
        <v>300</v>
      </c>
      <c r="F349" s="191" t="s">
        <v>170</v>
      </c>
      <c r="G349" s="190">
        <v>42</v>
      </c>
      <c r="H349" s="189">
        <v>200</v>
      </c>
      <c r="I349" s="188">
        <f t="shared" si="10"/>
        <v>8400</v>
      </c>
      <c r="J349" s="198"/>
    </row>
    <row r="350" spans="1:10" ht="12.75" customHeight="1">
      <c r="A350" s="27"/>
      <c r="B350" s="28"/>
      <c r="C350" s="28"/>
      <c r="D350" s="41"/>
      <c r="E350" s="100" t="s">
        <v>299</v>
      </c>
      <c r="F350" s="191" t="s">
        <v>180</v>
      </c>
      <c r="G350" s="190">
        <v>56</v>
      </c>
      <c r="H350" s="189">
        <v>800</v>
      </c>
      <c r="I350" s="188">
        <f t="shared" si="10"/>
        <v>44800</v>
      </c>
      <c r="J350" s="198"/>
    </row>
    <row r="351" spans="1:10" ht="12.75" customHeight="1">
      <c r="A351" s="27"/>
      <c r="B351" s="28"/>
      <c r="C351" s="28"/>
      <c r="D351" s="125"/>
      <c r="E351" s="100" t="s">
        <v>298</v>
      </c>
      <c r="F351" s="191" t="s">
        <v>180</v>
      </c>
      <c r="G351" s="190">
        <v>56</v>
      </c>
      <c r="H351" s="189">
        <v>490</v>
      </c>
      <c r="I351" s="188">
        <f t="shared" si="10"/>
        <v>27440</v>
      </c>
      <c r="J351" s="198"/>
    </row>
    <row r="352" spans="1:10" ht="12.75" customHeight="1">
      <c r="A352" s="27"/>
      <c r="B352" s="28"/>
      <c r="C352" s="28"/>
      <c r="D352" s="41" t="s">
        <v>79</v>
      </c>
      <c r="E352" s="100" t="s">
        <v>297</v>
      </c>
      <c r="F352" s="191" t="s">
        <v>170</v>
      </c>
      <c r="G352" s="190">
        <v>42</v>
      </c>
      <c r="H352" s="189">
        <v>670</v>
      </c>
      <c r="I352" s="188">
        <f t="shared" si="10"/>
        <v>28140</v>
      </c>
      <c r="J352" s="198"/>
    </row>
    <row r="353" spans="1:10" ht="12.75" customHeight="1">
      <c r="A353" s="27"/>
      <c r="B353" s="28"/>
      <c r="C353" s="28"/>
      <c r="D353" s="41"/>
      <c r="E353" s="100" t="s">
        <v>295</v>
      </c>
      <c r="F353" s="191" t="s">
        <v>170</v>
      </c>
      <c r="G353" s="190">
        <v>42</v>
      </c>
      <c r="H353" s="189">
        <v>150</v>
      </c>
      <c r="I353" s="188">
        <f t="shared" si="10"/>
        <v>6300</v>
      </c>
      <c r="J353" s="198"/>
    </row>
    <row r="354" spans="1:10" ht="12.75" customHeight="1">
      <c r="A354" s="27"/>
      <c r="B354" s="28"/>
      <c r="C354" s="28"/>
      <c r="D354" s="41"/>
      <c r="E354" s="100" t="s">
        <v>296</v>
      </c>
      <c r="F354" s="191" t="s">
        <v>180</v>
      </c>
      <c r="G354" s="190">
        <v>56</v>
      </c>
      <c r="H354" s="189">
        <v>600</v>
      </c>
      <c r="I354" s="188">
        <f t="shared" si="10"/>
        <v>33600</v>
      </c>
      <c r="J354" s="198"/>
    </row>
    <row r="355" spans="1:10" ht="12.75" customHeight="1">
      <c r="A355" s="27"/>
      <c r="B355" s="28"/>
      <c r="C355" s="28"/>
      <c r="D355" s="125"/>
      <c r="E355" s="100" t="s">
        <v>295</v>
      </c>
      <c r="F355" s="191" t="s">
        <v>180</v>
      </c>
      <c r="G355" s="190">
        <v>56</v>
      </c>
      <c r="H355" s="189">
        <v>300</v>
      </c>
      <c r="I355" s="188">
        <f t="shared" si="10"/>
        <v>16800</v>
      </c>
      <c r="J355" s="198"/>
    </row>
    <row r="356" spans="1:10" ht="12.75" customHeight="1">
      <c r="A356" s="27"/>
      <c r="B356" s="41"/>
      <c r="C356" s="41"/>
      <c r="D356" s="41" t="s">
        <v>195</v>
      </c>
      <c r="E356" s="192" t="s">
        <v>193</v>
      </c>
      <c r="F356" s="191" t="s">
        <v>37</v>
      </c>
      <c r="G356" s="190">
        <v>35</v>
      </c>
      <c r="H356" s="189">
        <v>700</v>
      </c>
      <c r="I356" s="188">
        <f t="shared" si="10"/>
        <v>24500</v>
      </c>
      <c r="J356" s="198"/>
    </row>
    <row r="357" spans="1:10" ht="12.75" customHeight="1">
      <c r="A357" s="27"/>
      <c r="B357" s="41"/>
      <c r="C357" s="41"/>
      <c r="D357" s="41"/>
      <c r="E357" s="192" t="s">
        <v>294</v>
      </c>
      <c r="F357" s="191" t="s">
        <v>37</v>
      </c>
      <c r="G357" s="190">
        <v>35</v>
      </c>
      <c r="H357" s="189">
        <v>220</v>
      </c>
      <c r="I357" s="188">
        <f t="shared" si="10"/>
        <v>7700</v>
      </c>
      <c r="J357" s="198"/>
    </row>
    <row r="358" spans="1:10" ht="12.75" customHeight="1">
      <c r="A358" s="27"/>
      <c r="B358" s="41"/>
      <c r="C358" s="41"/>
      <c r="D358" s="41"/>
      <c r="E358" s="192" t="s">
        <v>129</v>
      </c>
      <c r="F358" s="191" t="s">
        <v>38</v>
      </c>
      <c r="G358" s="190">
        <v>40</v>
      </c>
      <c r="H358" s="189">
        <v>290</v>
      </c>
      <c r="I358" s="188">
        <f t="shared" si="10"/>
        <v>11600</v>
      </c>
      <c r="J358" s="198"/>
    </row>
    <row r="359" spans="1:10" ht="12.75" customHeight="1">
      <c r="A359" s="27"/>
      <c r="B359" s="41"/>
      <c r="C359" s="40" t="s">
        <v>185</v>
      </c>
      <c r="D359" s="40" t="s">
        <v>184</v>
      </c>
      <c r="E359" s="100" t="s">
        <v>293</v>
      </c>
      <c r="F359" s="191" t="s">
        <v>37</v>
      </c>
      <c r="G359" s="190">
        <v>35</v>
      </c>
      <c r="H359" s="189">
        <v>100</v>
      </c>
      <c r="I359" s="188">
        <f t="shared" si="10"/>
        <v>3500</v>
      </c>
      <c r="J359" s="198"/>
    </row>
    <row r="360" spans="1:10" ht="12.75" customHeight="1">
      <c r="A360" s="27"/>
      <c r="B360" s="41"/>
      <c r="C360" s="41"/>
      <c r="D360" s="41"/>
      <c r="E360" s="100" t="s">
        <v>293</v>
      </c>
      <c r="F360" s="191" t="s">
        <v>38</v>
      </c>
      <c r="G360" s="190">
        <v>40</v>
      </c>
      <c r="H360" s="189">
        <v>100</v>
      </c>
      <c r="I360" s="188">
        <f t="shared" si="10"/>
        <v>4000</v>
      </c>
      <c r="J360" s="198"/>
    </row>
    <row r="361" spans="1:10" ht="12.75" customHeight="1">
      <c r="A361" s="27"/>
      <c r="B361" s="41"/>
      <c r="C361" s="41"/>
      <c r="D361" s="41"/>
      <c r="E361" s="100" t="s">
        <v>293</v>
      </c>
      <c r="F361" s="191" t="s">
        <v>39</v>
      </c>
      <c r="G361" s="190">
        <v>44</v>
      </c>
      <c r="H361" s="189">
        <v>100</v>
      </c>
      <c r="I361" s="188">
        <f t="shared" si="10"/>
        <v>4400</v>
      </c>
      <c r="J361" s="198"/>
    </row>
    <row r="362" spans="1:10" ht="12.75" customHeight="1">
      <c r="A362" s="27"/>
      <c r="B362" s="41"/>
      <c r="C362" s="41"/>
      <c r="D362" s="41"/>
      <c r="E362" s="100" t="s">
        <v>293</v>
      </c>
      <c r="F362" s="191" t="s">
        <v>163</v>
      </c>
      <c r="G362" s="190">
        <v>37</v>
      </c>
      <c r="H362" s="189">
        <v>100</v>
      </c>
      <c r="I362" s="188">
        <f t="shared" si="10"/>
        <v>3700</v>
      </c>
      <c r="J362" s="198"/>
    </row>
    <row r="363" spans="1:10" ht="12.75" customHeight="1">
      <c r="A363" s="27"/>
      <c r="B363" s="41"/>
      <c r="C363" s="41"/>
      <c r="D363" s="41"/>
      <c r="E363" s="100" t="s">
        <v>293</v>
      </c>
      <c r="F363" s="191" t="s">
        <v>170</v>
      </c>
      <c r="G363" s="190">
        <v>42</v>
      </c>
      <c r="H363" s="189">
        <v>100</v>
      </c>
      <c r="I363" s="188">
        <f t="shared" si="10"/>
        <v>4200</v>
      </c>
      <c r="J363" s="198"/>
    </row>
    <row r="364" spans="1:10" ht="12.75" customHeight="1">
      <c r="A364" s="27"/>
      <c r="B364" s="41"/>
      <c r="C364" s="41"/>
      <c r="D364" s="41"/>
      <c r="E364" s="100" t="s">
        <v>293</v>
      </c>
      <c r="F364" s="191" t="s">
        <v>180</v>
      </c>
      <c r="G364" s="190">
        <v>56</v>
      </c>
      <c r="H364" s="189">
        <v>100</v>
      </c>
      <c r="I364" s="188">
        <f t="shared" si="10"/>
        <v>5600</v>
      </c>
      <c r="J364" s="198"/>
    </row>
    <row r="365" spans="1:10" ht="12.75" customHeight="1">
      <c r="A365" s="27"/>
      <c r="B365" s="186"/>
      <c r="C365" s="187" t="s">
        <v>92</v>
      </c>
      <c r="D365" s="187" t="s">
        <v>83</v>
      </c>
      <c r="E365" s="184" t="s">
        <v>176</v>
      </c>
      <c r="F365" s="183" t="s">
        <v>37</v>
      </c>
      <c r="G365" s="182">
        <v>35</v>
      </c>
      <c r="H365" s="181">
        <v>4700</v>
      </c>
      <c r="I365" s="180">
        <f t="shared" si="10"/>
        <v>164500</v>
      </c>
      <c r="J365" s="199"/>
    </row>
    <row r="366" spans="1:10" ht="12.75" customHeight="1">
      <c r="A366" s="27"/>
      <c r="B366" s="186"/>
      <c r="C366" s="186"/>
      <c r="D366" s="185"/>
      <c r="E366" s="184" t="s">
        <v>174</v>
      </c>
      <c r="F366" s="183" t="s">
        <v>39</v>
      </c>
      <c r="G366" s="182">
        <v>44</v>
      </c>
      <c r="H366" s="181">
        <v>1300</v>
      </c>
      <c r="I366" s="180">
        <f t="shared" si="10"/>
        <v>57200</v>
      </c>
      <c r="J366" s="199"/>
    </row>
    <row r="367" spans="1:10" ht="12.75" customHeight="1">
      <c r="A367" s="27"/>
      <c r="B367" s="186"/>
      <c r="C367" s="186"/>
      <c r="D367" s="183" t="s">
        <v>79</v>
      </c>
      <c r="E367" s="184" t="s">
        <v>172</v>
      </c>
      <c r="F367" s="183" t="s">
        <v>170</v>
      </c>
      <c r="G367" s="182">
        <v>42</v>
      </c>
      <c r="H367" s="181">
        <v>2800</v>
      </c>
      <c r="I367" s="180">
        <f t="shared" si="10"/>
        <v>117600</v>
      </c>
      <c r="J367" s="199"/>
    </row>
    <row r="368" spans="1:10" ht="12.75" customHeight="1">
      <c r="A368" s="27"/>
      <c r="B368" s="186"/>
      <c r="C368" s="186"/>
      <c r="D368" s="186" t="s">
        <v>168</v>
      </c>
      <c r="E368" s="184" t="s">
        <v>166</v>
      </c>
      <c r="F368" s="183" t="s">
        <v>37</v>
      </c>
      <c r="G368" s="182">
        <v>35</v>
      </c>
      <c r="H368" s="181">
        <v>2500</v>
      </c>
      <c r="I368" s="180">
        <f t="shared" si="10"/>
        <v>87500</v>
      </c>
      <c r="J368" s="199"/>
    </row>
    <row r="369" spans="1:10" ht="12.75" customHeight="1">
      <c r="A369" s="27"/>
      <c r="B369" s="186"/>
      <c r="C369" s="186"/>
      <c r="D369" s="185"/>
      <c r="E369" s="184" t="s">
        <v>34</v>
      </c>
      <c r="F369" s="183" t="s">
        <v>163</v>
      </c>
      <c r="G369" s="182">
        <v>37</v>
      </c>
      <c r="H369" s="181">
        <v>1300</v>
      </c>
      <c r="I369" s="180">
        <f t="shared" si="10"/>
        <v>48100</v>
      </c>
      <c r="J369" s="199"/>
    </row>
    <row r="370" spans="1:10" ht="12.75" customHeight="1">
      <c r="A370" s="27"/>
      <c r="B370" s="186"/>
      <c r="C370" s="186"/>
      <c r="D370" s="183" t="s">
        <v>68</v>
      </c>
      <c r="E370" s="184" t="s">
        <v>160</v>
      </c>
      <c r="F370" s="183" t="s">
        <v>39</v>
      </c>
      <c r="G370" s="182">
        <v>44</v>
      </c>
      <c r="H370" s="181">
        <v>2900</v>
      </c>
      <c r="I370" s="180">
        <f t="shared" si="10"/>
        <v>127600</v>
      </c>
      <c r="J370" s="199"/>
    </row>
    <row r="371" spans="1:10" ht="12.75" customHeight="1">
      <c r="A371" s="27"/>
      <c r="B371" s="186"/>
      <c r="C371" s="186"/>
      <c r="D371" s="184" t="s">
        <v>157</v>
      </c>
      <c r="E371" s="184" t="s">
        <v>155</v>
      </c>
      <c r="F371" s="183" t="s">
        <v>37</v>
      </c>
      <c r="G371" s="182"/>
      <c r="H371" s="181">
        <v>0</v>
      </c>
      <c r="I371" s="180">
        <f t="shared" si="10"/>
        <v>0</v>
      </c>
      <c r="J371" s="199"/>
    </row>
    <row r="372" spans="1:10" ht="12.75" customHeight="1" thickBot="1">
      <c r="A372" s="27"/>
      <c r="B372" s="186"/>
      <c r="C372" s="186"/>
      <c r="D372" s="186" t="s">
        <v>153</v>
      </c>
      <c r="E372" s="184" t="s">
        <v>151</v>
      </c>
      <c r="F372" s="183" t="s">
        <v>37</v>
      </c>
      <c r="G372" s="182">
        <v>35</v>
      </c>
      <c r="H372" s="181">
        <v>660</v>
      </c>
      <c r="I372" s="180">
        <f t="shared" si="10"/>
        <v>23100</v>
      </c>
      <c r="J372" s="199"/>
    </row>
    <row r="373" spans="1:10" ht="12.75" customHeight="1">
      <c r="A373" s="46" t="s">
        <v>292</v>
      </c>
      <c r="B373" s="47">
        <f>SUM(I373:I418)</f>
        <v>3936820</v>
      </c>
      <c r="C373" s="47" t="s">
        <v>227</v>
      </c>
      <c r="D373" s="47" t="s">
        <v>68</v>
      </c>
      <c r="E373" s="192" t="s">
        <v>237</v>
      </c>
      <c r="F373" s="191" t="s">
        <v>37</v>
      </c>
      <c r="G373" s="190">
        <v>97</v>
      </c>
      <c r="H373" s="189">
        <v>860</v>
      </c>
      <c r="I373" s="188">
        <f t="shared" si="10"/>
        <v>83420</v>
      </c>
      <c r="J373" s="198"/>
    </row>
    <row r="374" spans="1:10" ht="12.75" customHeight="1">
      <c r="A374" s="27"/>
      <c r="B374" s="28"/>
      <c r="C374" s="28"/>
      <c r="D374" s="28"/>
      <c r="E374" s="192" t="s">
        <v>237</v>
      </c>
      <c r="F374" s="191" t="s">
        <v>38</v>
      </c>
      <c r="G374" s="190">
        <v>96</v>
      </c>
      <c r="H374" s="189">
        <v>800</v>
      </c>
      <c r="I374" s="188">
        <f t="shared" si="10"/>
        <v>76800</v>
      </c>
      <c r="J374" s="198"/>
    </row>
    <row r="375" spans="1:10" ht="12.75" customHeight="1">
      <c r="A375" s="27"/>
      <c r="B375" s="28"/>
      <c r="C375" s="28"/>
      <c r="D375" s="28"/>
      <c r="E375" s="192" t="s">
        <v>237</v>
      </c>
      <c r="F375" s="191" t="s">
        <v>39</v>
      </c>
      <c r="G375" s="190">
        <v>85</v>
      </c>
      <c r="H375" s="189">
        <v>860</v>
      </c>
      <c r="I375" s="188">
        <f t="shared" si="10"/>
        <v>73100</v>
      </c>
      <c r="J375" s="198"/>
    </row>
    <row r="376" spans="1:10" ht="12.75" customHeight="1">
      <c r="A376" s="27"/>
      <c r="B376" s="28"/>
      <c r="C376" s="28"/>
      <c r="D376" s="28"/>
      <c r="E376" s="192" t="s">
        <v>237</v>
      </c>
      <c r="F376" s="191" t="s">
        <v>163</v>
      </c>
      <c r="G376" s="190">
        <v>98</v>
      </c>
      <c r="H376" s="189">
        <v>860</v>
      </c>
      <c r="I376" s="188">
        <f t="shared" si="10"/>
        <v>84280</v>
      </c>
      <c r="J376" s="198"/>
    </row>
    <row r="377" spans="1:10" ht="12.75" customHeight="1">
      <c r="A377" s="27"/>
      <c r="B377" s="28"/>
      <c r="C377" s="28"/>
      <c r="D377" s="28"/>
      <c r="E377" s="192" t="s">
        <v>237</v>
      </c>
      <c r="F377" s="191" t="s">
        <v>170</v>
      </c>
      <c r="G377" s="190">
        <v>92</v>
      </c>
      <c r="H377" s="189">
        <v>860</v>
      </c>
      <c r="I377" s="188">
        <f t="shared" si="10"/>
        <v>79120</v>
      </c>
      <c r="J377" s="198"/>
    </row>
    <row r="378" spans="1:10" ht="12.75" customHeight="1">
      <c r="A378" s="27"/>
      <c r="B378" s="28"/>
      <c r="C378" s="28"/>
      <c r="D378" s="98"/>
      <c r="E378" s="192" t="s">
        <v>237</v>
      </c>
      <c r="F378" s="191" t="s">
        <v>180</v>
      </c>
      <c r="G378" s="190">
        <v>115</v>
      </c>
      <c r="H378" s="189">
        <v>860</v>
      </c>
      <c r="I378" s="188">
        <f t="shared" si="10"/>
        <v>98900</v>
      </c>
      <c r="J378" s="198"/>
    </row>
    <row r="379" spans="1:10" ht="12.75" customHeight="1">
      <c r="A379" s="27"/>
      <c r="B379" s="28"/>
      <c r="C379" s="193"/>
      <c r="D379" s="28" t="s">
        <v>153</v>
      </c>
      <c r="E379" s="192" t="s">
        <v>237</v>
      </c>
      <c r="F379" s="191" t="s">
        <v>37</v>
      </c>
      <c r="G379" s="190">
        <v>97</v>
      </c>
      <c r="H379" s="189">
        <v>860</v>
      </c>
      <c r="I379" s="188">
        <f t="shared" si="10"/>
        <v>83420</v>
      </c>
      <c r="J379" s="198"/>
    </row>
    <row r="380" spans="1:10" ht="12.75" customHeight="1">
      <c r="A380" s="27"/>
      <c r="B380" s="28"/>
      <c r="C380" s="28"/>
      <c r="D380" s="28"/>
      <c r="E380" s="192" t="s">
        <v>237</v>
      </c>
      <c r="F380" s="191" t="s">
        <v>38</v>
      </c>
      <c r="G380" s="190">
        <v>96</v>
      </c>
      <c r="H380" s="189">
        <v>980</v>
      </c>
      <c r="I380" s="188">
        <f t="shared" si="10"/>
        <v>94080</v>
      </c>
      <c r="J380" s="198"/>
    </row>
    <row r="381" spans="1:10" ht="12.75" customHeight="1">
      <c r="A381" s="27"/>
      <c r="B381" s="28"/>
      <c r="C381" s="28"/>
      <c r="D381" s="28"/>
      <c r="E381" s="192" t="s">
        <v>237</v>
      </c>
      <c r="F381" s="191" t="s">
        <v>39</v>
      </c>
      <c r="G381" s="190">
        <v>85</v>
      </c>
      <c r="H381" s="189">
        <v>980</v>
      </c>
      <c r="I381" s="188">
        <f t="shared" si="10"/>
        <v>83300</v>
      </c>
      <c r="J381" s="198"/>
    </row>
    <row r="382" spans="1:10" ht="12.75" customHeight="1">
      <c r="A382" s="27"/>
      <c r="B382" s="28"/>
      <c r="C382" s="28"/>
      <c r="D382" s="28"/>
      <c r="E382" s="192" t="s">
        <v>237</v>
      </c>
      <c r="F382" s="191" t="s">
        <v>163</v>
      </c>
      <c r="G382" s="190">
        <v>98</v>
      </c>
      <c r="H382" s="189">
        <v>980</v>
      </c>
      <c r="I382" s="188">
        <f t="shared" si="10"/>
        <v>96040</v>
      </c>
      <c r="J382" s="198"/>
    </row>
    <row r="383" spans="1:10" ht="12.75" customHeight="1">
      <c r="A383" s="27"/>
      <c r="B383" s="28"/>
      <c r="C383" s="28"/>
      <c r="D383" s="28"/>
      <c r="E383" s="192" t="s">
        <v>237</v>
      </c>
      <c r="F383" s="191" t="s">
        <v>170</v>
      </c>
      <c r="G383" s="190">
        <v>92</v>
      </c>
      <c r="H383" s="189">
        <v>860</v>
      </c>
      <c r="I383" s="188">
        <f t="shared" si="10"/>
        <v>79120</v>
      </c>
      <c r="J383" s="198"/>
    </row>
    <row r="384" spans="1:10" ht="12.75" customHeight="1">
      <c r="A384" s="27"/>
      <c r="B384" s="28"/>
      <c r="C384" s="28"/>
      <c r="D384" s="98"/>
      <c r="E384" s="192" t="s">
        <v>237</v>
      </c>
      <c r="F384" s="191" t="s">
        <v>180</v>
      </c>
      <c r="G384" s="190">
        <v>115</v>
      </c>
      <c r="H384" s="189">
        <v>980</v>
      </c>
      <c r="I384" s="188">
        <f t="shared" si="10"/>
        <v>112700</v>
      </c>
      <c r="J384" s="198"/>
    </row>
    <row r="385" spans="1:10" ht="12.75" customHeight="1">
      <c r="A385" s="27"/>
      <c r="B385" s="28"/>
      <c r="C385" s="28"/>
      <c r="D385" s="28" t="s">
        <v>71</v>
      </c>
      <c r="E385" s="192" t="s">
        <v>237</v>
      </c>
      <c r="F385" s="191" t="s">
        <v>170</v>
      </c>
      <c r="G385" s="190">
        <v>92</v>
      </c>
      <c r="H385" s="189">
        <v>980</v>
      </c>
      <c r="I385" s="188">
        <f t="shared" si="10"/>
        <v>90160</v>
      </c>
      <c r="J385" s="198"/>
    </row>
    <row r="386" spans="1:10" ht="12.75" customHeight="1">
      <c r="A386" s="27"/>
      <c r="B386" s="28"/>
      <c r="C386" s="28"/>
      <c r="D386" s="98"/>
      <c r="E386" s="192" t="s">
        <v>237</v>
      </c>
      <c r="F386" s="191" t="s">
        <v>180</v>
      </c>
      <c r="G386" s="190">
        <v>115</v>
      </c>
      <c r="H386" s="189">
        <v>860</v>
      </c>
      <c r="I386" s="188">
        <f t="shared" si="10"/>
        <v>98900</v>
      </c>
      <c r="J386" s="198"/>
    </row>
    <row r="387" spans="1:10" ht="12.75" customHeight="1">
      <c r="A387" s="27"/>
      <c r="B387" s="28"/>
      <c r="C387" s="28"/>
      <c r="D387" s="28" t="s">
        <v>70</v>
      </c>
      <c r="E387" s="192" t="s">
        <v>237</v>
      </c>
      <c r="F387" s="191" t="s">
        <v>39</v>
      </c>
      <c r="G387" s="190">
        <v>85</v>
      </c>
      <c r="H387" s="189">
        <v>860</v>
      </c>
      <c r="I387" s="188">
        <f t="shared" si="10"/>
        <v>73100</v>
      </c>
      <c r="J387" s="198"/>
    </row>
    <row r="388" spans="1:10" ht="12.75" customHeight="1">
      <c r="A388" s="27"/>
      <c r="B388" s="28"/>
      <c r="C388" s="28"/>
      <c r="D388" s="28"/>
      <c r="E388" s="192" t="s">
        <v>237</v>
      </c>
      <c r="F388" s="191" t="s">
        <v>163</v>
      </c>
      <c r="G388" s="190">
        <v>98</v>
      </c>
      <c r="H388" s="189">
        <v>860</v>
      </c>
      <c r="I388" s="188">
        <f t="shared" si="10"/>
        <v>84280</v>
      </c>
      <c r="J388" s="198"/>
    </row>
    <row r="389" spans="1:10" ht="12.75" customHeight="1">
      <c r="A389" s="27"/>
      <c r="B389" s="28"/>
      <c r="C389" s="28"/>
      <c r="D389" s="28"/>
      <c r="E389" s="192" t="s">
        <v>237</v>
      </c>
      <c r="F389" s="191" t="s">
        <v>170</v>
      </c>
      <c r="G389" s="190">
        <v>92</v>
      </c>
      <c r="H389" s="189">
        <v>980</v>
      </c>
      <c r="I389" s="188">
        <f t="shared" si="10"/>
        <v>90160</v>
      </c>
      <c r="J389" s="198"/>
    </row>
    <row r="390" spans="1:10" ht="12.75" customHeight="1">
      <c r="A390" s="27"/>
      <c r="B390" s="28"/>
      <c r="C390" s="28"/>
      <c r="D390" s="98"/>
      <c r="E390" s="192" t="s">
        <v>237</v>
      </c>
      <c r="F390" s="191" t="s">
        <v>180</v>
      </c>
      <c r="G390" s="190">
        <v>115</v>
      </c>
      <c r="H390" s="189">
        <v>860</v>
      </c>
      <c r="I390" s="188">
        <f t="shared" si="10"/>
        <v>98900</v>
      </c>
      <c r="J390" s="198"/>
    </row>
    <row r="391" spans="1:10" ht="12.75" customHeight="1">
      <c r="A391" s="27"/>
      <c r="B391" s="28"/>
      <c r="C391" s="28"/>
      <c r="D391" s="99" t="s">
        <v>291</v>
      </c>
      <c r="E391" s="192" t="s">
        <v>290</v>
      </c>
      <c r="F391" s="191" t="s">
        <v>170</v>
      </c>
      <c r="G391" s="190">
        <v>92</v>
      </c>
      <c r="H391" s="189">
        <v>80</v>
      </c>
      <c r="I391" s="188">
        <f t="shared" si="10"/>
        <v>7360</v>
      </c>
      <c r="J391" s="198"/>
    </row>
    <row r="392" spans="1:10" ht="12.75" customHeight="1">
      <c r="A392" s="27"/>
      <c r="B392" s="28"/>
      <c r="C392" s="28"/>
      <c r="D392" s="99"/>
      <c r="E392" s="192" t="s">
        <v>290</v>
      </c>
      <c r="F392" s="191" t="s">
        <v>180</v>
      </c>
      <c r="G392" s="190">
        <v>115</v>
      </c>
      <c r="H392" s="189">
        <v>80</v>
      </c>
      <c r="I392" s="188">
        <f t="shared" si="10"/>
        <v>9200</v>
      </c>
      <c r="J392" s="198"/>
    </row>
    <row r="393" spans="1:10" ht="12.75" customHeight="1">
      <c r="A393" s="27"/>
      <c r="B393" s="28"/>
      <c r="C393" s="196" t="s">
        <v>225</v>
      </c>
      <c r="D393" s="19" t="s">
        <v>68</v>
      </c>
      <c r="E393" s="192" t="s">
        <v>288</v>
      </c>
      <c r="F393" s="191" t="s">
        <v>37</v>
      </c>
      <c r="G393" s="190">
        <v>97</v>
      </c>
      <c r="H393" s="189">
        <v>1070</v>
      </c>
      <c r="I393" s="188">
        <f t="shared" si="10"/>
        <v>103790</v>
      </c>
      <c r="J393" s="198"/>
    </row>
    <row r="394" spans="1:10" ht="12.75" customHeight="1">
      <c r="A394" s="27"/>
      <c r="B394" s="28"/>
      <c r="C394" s="193"/>
      <c r="D394" s="28"/>
      <c r="E394" s="192" t="s">
        <v>288</v>
      </c>
      <c r="F394" s="191" t="s">
        <v>38</v>
      </c>
      <c r="G394" s="190">
        <v>96</v>
      </c>
      <c r="H394" s="189">
        <v>1160</v>
      </c>
      <c r="I394" s="188">
        <f t="shared" si="10"/>
        <v>111360</v>
      </c>
      <c r="J394" s="198"/>
    </row>
    <row r="395" spans="1:10" ht="12.75" customHeight="1">
      <c r="A395" s="27"/>
      <c r="B395" s="28"/>
      <c r="C395" s="193"/>
      <c r="D395" s="28"/>
      <c r="E395" s="192" t="s">
        <v>288</v>
      </c>
      <c r="F395" s="191" t="s">
        <v>39</v>
      </c>
      <c r="G395" s="190">
        <v>85</v>
      </c>
      <c r="H395" s="189">
        <v>1160</v>
      </c>
      <c r="I395" s="188">
        <f t="shared" si="10"/>
        <v>98600</v>
      </c>
      <c r="J395" s="198"/>
    </row>
    <row r="396" spans="1:10" ht="12.75" customHeight="1">
      <c r="A396" s="27"/>
      <c r="B396" s="28"/>
      <c r="C396" s="193"/>
      <c r="D396" s="28"/>
      <c r="E396" s="192" t="s">
        <v>288</v>
      </c>
      <c r="F396" s="191" t="s">
        <v>163</v>
      </c>
      <c r="G396" s="190">
        <v>98</v>
      </c>
      <c r="H396" s="189">
        <v>1160</v>
      </c>
      <c r="I396" s="188">
        <f t="shared" si="10"/>
        <v>113680</v>
      </c>
      <c r="J396" s="198"/>
    </row>
    <row r="397" spans="1:10" ht="12.75" customHeight="1">
      <c r="A397" s="27"/>
      <c r="B397" s="28"/>
      <c r="C397" s="193"/>
      <c r="D397" s="28"/>
      <c r="E397" s="192" t="s">
        <v>288</v>
      </c>
      <c r="F397" s="191" t="s">
        <v>170</v>
      </c>
      <c r="G397" s="190">
        <v>92</v>
      </c>
      <c r="H397" s="189">
        <v>1160</v>
      </c>
      <c r="I397" s="188">
        <f t="shared" si="10"/>
        <v>106720</v>
      </c>
      <c r="J397" s="198"/>
    </row>
    <row r="398" spans="1:10" ht="12.75" customHeight="1">
      <c r="A398" s="27"/>
      <c r="B398" s="28"/>
      <c r="C398" s="193"/>
      <c r="D398" s="98"/>
      <c r="E398" s="192" t="s">
        <v>288</v>
      </c>
      <c r="F398" s="191" t="s">
        <v>180</v>
      </c>
      <c r="G398" s="190">
        <v>115</v>
      </c>
      <c r="H398" s="189">
        <v>1160</v>
      </c>
      <c r="I398" s="188">
        <f t="shared" si="10"/>
        <v>133400</v>
      </c>
      <c r="J398" s="198"/>
    </row>
    <row r="399" spans="1:10" ht="12.75" customHeight="1">
      <c r="A399" s="27"/>
      <c r="B399" s="28"/>
      <c r="C399" s="193"/>
      <c r="D399" s="28" t="s">
        <v>153</v>
      </c>
      <c r="E399" s="192" t="s">
        <v>288</v>
      </c>
      <c r="F399" s="191" t="s">
        <v>37</v>
      </c>
      <c r="G399" s="190">
        <v>97</v>
      </c>
      <c r="H399" s="189">
        <v>1020</v>
      </c>
      <c r="I399" s="188">
        <f t="shared" si="10"/>
        <v>98940</v>
      </c>
      <c r="J399" s="198"/>
    </row>
    <row r="400" spans="1:10" ht="12.75" customHeight="1">
      <c r="A400" s="27"/>
      <c r="B400" s="28"/>
      <c r="C400" s="193"/>
      <c r="D400" s="28"/>
      <c r="E400" s="192" t="s">
        <v>289</v>
      </c>
      <c r="F400" s="191" t="s">
        <v>38</v>
      </c>
      <c r="G400" s="190">
        <v>96</v>
      </c>
      <c r="H400" s="189">
        <v>1170</v>
      </c>
      <c r="I400" s="188">
        <f t="shared" si="10"/>
        <v>112320</v>
      </c>
      <c r="J400" s="198"/>
    </row>
    <row r="401" spans="1:10" ht="12.75" customHeight="1">
      <c r="A401" s="27"/>
      <c r="B401" s="28"/>
      <c r="C401" s="193"/>
      <c r="D401" s="28"/>
      <c r="E401" s="192" t="s">
        <v>288</v>
      </c>
      <c r="F401" s="191" t="s">
        <v>39</v>
      </c>
      <c r="G401" s="190">
        <v>85</v>
      </c>
      <c r="H401" s="189">
        <v>1020</v>
      </c>
      <c r="I401" s="188">
        <f t="shared" si="10"/>
        <v>86700</v>
      </c>
      <c r="J401" s="198"/>
    </row>
    <row r="402" spans="1:10" ht="12.75" customHeight="1">
      <c r="A402" s="27"/>
      <c r="B402" s="28"/>
      <c r="C402" s="193"/>
      <c r="D402" s="28"/>
      <c r="E402" s="192" t="s">
        <v>288</v>
      </c>
      <c r="F402" s="191" t="s">
        <v>163</v>
      </c>
      <c r="G402" s="190">
        <v>98</v>
      </c>
      <c r="H402" s="189">
        <v>1020</v>
      </c>
      <c r="I402" s="188">
        <f t="shared" si="10"/>
        <v>99960</v>
      </c>
      <c r="J402" s="198"/>
    </row>
    <row r="403" spans="1:10" ht="12.75" customHeight="1">
      <c r="A403" s="27"/>
      <c r="B403" s="28"/>
      <c r="C403" s="193"/>
      <c r="D403" s="28"/>
      <c r="E403" s="192" t="s">
        <v>288</v>
      </c>
      <c r="F403" s="191" t="s">
        <v>170</v>
      </c>
      <c r="G403" s="190">
        <v>92</v>
      </c>
      <c r="H403" s="189">
        <v>1020</v>
      </c>
      <c r="I403" s="188">
        <f t="shared" si="10"/>
        <v>93840</v>
      </c>
      <c r="J403" s="198"/>
    </row>
    <row r="404" spans="1:10" ht="12.75" customHeight="1">
      <c r="A404" s="27"/>
      <c r="B404" s="28"/>
      <c r="C404" s="193"/>
      <c r="D404" s="28"/>
      <c r="E404" s="192" t="s">
        <v>288</v>
      </c>
      <c r="F404" s="191" t="s">
        <v>180</v>
      </c>
      <c r="G404" s="190">
        <v>115</v>
      </c>
      <c r="H404" s="189">
        <v>1020</v>
      </c>
      <c r="I404" s="188">
        <f t="shared" si="10"/>
        <v>117300</v>
      </c>
      <c r="J404" s="198"/>
    </row>
    <row r="405" spans="1:10" ht="12.75" customHeight="1">
      <c r="A405" s="27"/>
      <c r="B405" s="28"/>
      <c r="C405" s="194" t="s">
        <v>212</v>
      </c>
      <c r="D405" s="40" t="s">
        <v>70</v>
      </c>
      <c r="E405" s="100" t="s">
        <v>273</v>
      </c>
      <c r="F405" s="191" t="s">
        <v>39</v>
      </c>
      <c r="G405" s="190">
        <v>85</v>
      </c>
      <c r="H405" s="189">
        <v>680</v>
      </c>
      <c r="I405" s="188">
        <f t="shared" si="10"/>
        <v>57800</v>
      </c>
      <c r="J405" s="198"/>
    </row>
    <row r="406" spans="1:10" ht="12.75" customHeight="1">
      <c r="A406" s="27"/>
      <c r="B406" s="28"/>
      <c r="C406" s="193"/>
      <c r="D406" s="41"/>
      <c r="E406" s="100" t="s">
        <v>287</v>
      </c>
      <c r="F406" s="191" t="s">
        <v>163</v>
      </c>
      <c r="G406" s="190">
        <v>98</v>
      </c>
      <c r="H406" s="189">
        <v>540</v>
      </c>
      <c r="I406" s="188">
        <f t="shared" si="10"/>
        <v>52920</v>
      </c>
      <c r="J406" s="198"/>
    </row>
    <row r="407" spans="1:10" ht="12.75" customHeight="1">
      <c r="A407" s="27"/>
      <c r="B407" s="28"/>
      <c r="C407" s="193"/>
      <c r="D407" s="125"/>
      <c r="E407" s="100" t="s">
        <v>271</v>
      </c>
      <c r="F407" s="191" t="s">
        <v>170</v>
      </c>
      <c r="G407" s="190">
        <v>92</v>
      </c>
      <c r="H407" s="189">
        <v>470</v>
      </c>
      <c r="I407" s="188">
        <f t="shared" ref="I407:I470" si="11">H407*G407</f>
        <v>43240</v>
      </c>
      <c r="J407" s="198"/>
    </row>
    <row r="408" spans="1:10" ht="12.75" customHeight="1">
      <c r="A408" s="27"/>
      <c r="B408" s="28"/>
      <c r="C408" s="193"/>
      <c r="D408" s="41" t="s">
        <v>168</v>
      </c>
      <c r="E408" s="100" t="s">
        <v>286</v>
      </c>
      <c r="F408" s="191" t="s">
        <v>37</v>
      </c>
      <c r="G408" s="190">
        <v>97</v>
      </c>
      <c r="H408" s="189">
        <v>480</v>
      </c>
      <c r="I408" s="188">
        <f t="shared" si="11"/>
        <v>46560</v>
      </c>
      <c r="J408" s="198"/>
    </row>
    <row r="409" spans="1:10" ht="12.75" customHeight="1">
      <c r="A409" s="27"/>
      <c r="B409" s="28"/>
      <c r="C409" s="193"/>
      <c r="D409" s="41"/>
      <c r="E409" s="100" t="s">
        <v>285</v>
      </c>
      <c r="F409" s="191" t="s">
        <v>38</v>
      </c>
      <c r="G409" s="190">
        <v>96</v>
      </c>
      <c r="H409" s="189">
        <v>760</v>
      </c>
      <c r="I409" s="188">
        <f t="shared" si="11"/>
        <v>72960</v>
      </c>
      <c r="J409" s="198"/>
    </row>
    <row r="410" spans="1:10" ht="12.75" customHeight="1">
      <c r="A410" s="27"/>
      <c r="B410" s="28"/>
      <c r="C410" s="193"/>
      <c r="D410" s="41"/>
      <c r="E410" s="100" t="s">
        <v>267</v>
      </c>
      <c r="F410" s="191" t="s">
        <v>39</v>
      </c>
      <c r="G410" s="190">
        <v>85</v>
      </c>
      <c r="H410" s="189">
        <v>580</v>
      </c>
      <c r="I410" s="188">
        <f t="shared" si="11"/>
        <v>49300</v>
      </c>
      <c r="J410" s="198"/>
    </row>
    <row r="411" spans="1:10" ht="12.75" customHeight="1">
      <c r="A411" s="27"/>
      <c r="B411" s="28"/>
      <c r="C411" s="28"/>
      <c r="D411" s="41"/>
      <c r="E411" s="100" t="s">
        <v>284</v>
      </c>
      <c r="F411" s="191" t="s">
        <v>163</v>
      </c>
      <c r="G411" s="190">
        <v>98</v>
      </c>
      <c r="H411" s="189">
        <v>1010</v>
      </c>
      <c r="I411" s="188">
        <f t="shared" si="11"/>
        <v>98980</v>
      </c>
      <c r="J411" s="198"/>
    </row>
    <row r="412" spans="1:10" ht="12.75" customHeight="1">
      <c r="A412" s="27"/>
      <c r="B412" s="28"/>
      <c r="C412" s="28"/>
      <c r="D412" s="41"/>
      <c r="E412" s="100" t="s">
        <v>283</v>
      </c>
      <c r="F412" s="191" t="s">
        <v>170</v>
      </c>
      <c r="G412" s="190">
        <v>92</v>
      </c>
      <c r="H412" s="189">
        <v>1150</v>
      </c>
      <c r="I412" s="188">
        <f t="shared" si="11"/>
        <v>105800</v>
      </c>
      <c r="J412" s="198"/>
    </row>
    <row r="413" spans="1:10" ht="12.75" customHeight="1">
      <c r="A413" s="27"/>
      <c r="B413" s="28"/>
      <c r="C413" s="28"/>
      <c r="D413" s="125"/>
      <c r="E413" s="100" t="s">
        <v>282</v>
      </c>
      <c r="F413" s="191" t="s">
        <v>180</v>
      </c>
      <c r="G413" s="190">
        <v>115</v>
      </c>
      <c r="H413" s="189">
        <v>1770</v>
      </c>
      <c r="I413" s="188">
        <f t="shared" si="11"/>
        <v>203550</v>
      </c>
      <c r="J413" s="198"/>
    </row>
    <row r="414" spans="1:10" ht="12.75" customHeight="1">
      <c r="A414" s="27"/>
      <c r="B414" s="28"/>
      <c r="C414" s="28"/>
      <c r="D414" s="41" t="s">
        <v>79</v>
      </c>
      <c r="E414" s="100" t="s">
        <v>281</v>
      </c>
      <c r="F414" s="191" t="s">
        <v>170</v>
      </c>
      <c r="G414" s="190">
        <v>92</v>
      </c>
      <c r="H414" s="189">
        <v>650</v>
      </c>
      <c r="I414" s="188">
        <f t="shared" si="11"/>
        <v>59800</v>
      </c>
      <c r="J414" s="198"/>
    </row>
    <row r="415" spans="1:10" ht="12.75" customHeight="1">
      <c r="A415" s="27"/>
      <c r="B415" s="28"/>
      <c r="C415" s="28"/>
      <c r="D415" s="125"/>
      <c r="E415" s="100" t="s">
        <v>280</v>
      </c>
      <c r="F415" s="191" t="s">
        <v>180</v>
      </c>
      <c r="G415" s="190">
        <v>115</v>
      </c>
      <c r="H415" s="189">
        <v>900</v>
      </c>
      <c r="I415" s="188">
        <f t="shared" si="11"/>
        <v>103500</v>
      </c>
      <c r="J415" s="198"/>
    </row>
    <row r="416" spans="1:10" ht="12.75" customHeight="1">
      <c r="A416" s="27"/>
      <c r="B416" s="41"/>
      <c r="C416" s="41"/>
      <c r="D416" s="41" t="s">
        <v>195</v>
      </c>
      <c r="E416" s="192" t="s">
        <v>279</v>
      </c>
      <c r="F416" s="191" t="s">
        <v>37</v>
      </c>
      <c r="G416" s="190">
        <v>97</v>
      </c>
      <c r="H416" s="189">
        <v>1440</v>
      </c>
      <c r="I416" s="188">
        <f t="shared" si="11"/>
        <v>139680</v>
      </c>
      <c r="J416" s="198"/>
    </row>
    <row r="417" spans="1:10" ht="12.75" customHeight="1">
      <c r="A417" s="27"/>
      <c r="B417" s="41"/>
      <c r="C417" s="41"/>
      <c r="D417" s="41"/>
      <c r="E417" s="192" t="s">
        <v>129</v>
      </c>
      <c r="F417" s="191" t="s">
        <v>38</v>
      </c>
      <c r="G417" s="190">
        <v>96</v>
      </c>
      <c r="H417" s="189">
        <v>290</v>
      </c>
      <c r="I417" s="188">
        <f t="shared" si="11"/>
        <v>27840</v>
      </c>
      <c r="J417" s="198"/>
    </row>
    <row r="418" spans="1:10" ht="12.75" customHeight="1">
      <c r="A418" s="27"/>
      <c r="B418" s="41"/>
      <c r="C418" s="191" t="s">
        <v>185</v>
      </c>
      <c r="D418" s="191" t="s">
        <v>184</v>
      </c>
      <c r="E418" s="192" t="s">
        <v>278</v>
      </c>
      <c r="F418" s="191" t="s">
        <v>37</v>
      </c>
      <c r="G418" s="190">
        <v>97</v>
      </c>
      <c r="H418" s="189">
        <v>20</v>
      </c>
      <c r="I418" s="188">
        <f t="shared" si="11"/>
        <v>1940</v>
      </c>
      <c r="J418" s="198"/>
    </row>
    <row r="419" spans="1:10" ht="12.75" customHeight="1">
      <c r="A419" s="200"/>
      <c r="B419" s="186"/>
      <c r="C419" s="186" t="s">
        <v>92</v>
      </c>
      <c r="D419" s="186" t="s">
        <v>83</v>
      </c>
      <c r="E419" s="184" t="s">
        <v>176</v>
      </c>
      <c r="F419" s="183" t="s">
        <v>37</v>
      </c>
      <c r="G419" s="182">
        <v>97</v>
      </c>
      <c r="H419" s="181">
        <v>4800</v>
      </c>
      <c r="I419" s="180">
        <f t="shared" si="11"/>
        <v>465600</v>
      </c>
      <c r="J419" s="199" t="s">
        <v>277</v>
      </c>
    </row>
    <row r="420" spans="1:10" ht="12.75" customHeight="1">
      <c r="A420" s="200"/>
      <c r="B420" s="186"/>
      <c r="C420" s="186"/>
      <c r="D420" s="185"/>
      <c r="E420" s="184" t="s">
        <v>174</v>
      </c>
      <c r="F420" s="183" t="s">
        <v>39</v>
      </c>
      <c r="G420" s="182">
        <v>85</v>
      </c>
      <c r="H420" s="181">
        <v>1000</v>
      </c>
      <c r="I420" s="180">
        <f t="shared" si="11"/>
        <v>85000</v>
      </c>
      <c r="J420" s="199" t="s">
        <v>277</v>
      </c>
    </row>
    <row r="421" spans="1:10" ht="12.75" customHeight="1">
      <c r="A421" s="200"/>
      <c r="B421" s="186"/>
      <c r="C421" s="186"/>
      <c r="D421" s="183" t="s">
        <v>79</v>
      </c>
      <c r="E421" s="184" t="s">
        <v>172</v>
      </c>
      <c r="F421" s="183" t="s">
        <v>170</v>
      </c>
      <c r="G421" s="182">
        <v>92</v>
      </c>
      <c r="H421" s="181">
        <v>2750</v>
      </c>
      <c r="I421" s="180">
        <f t="shared" si="11"/>
        <v>253000</v>
      </c>
      <c r="J421" s="199"/>
    </row>
    <row r="422" spans="1:10" ht="12.75" customHeight="1">
      <c r="A422" s="200"/>
      <c r="B422" s="186"/>
      <c r="C422" s="186"/>
      <c r="D422" s="186" t="s">
        <v>168</v>
      </c>
      <c r="E422" s="184" t="s">
        <v>166</v>
      </c>
      <c r="F422" s="183" t="s">
        <v>37</v>
      </c>
      <c r="G422" s="182">
        <v>97</v>
      </c>
      <c r="H422" s="181">
        <v>2500</v>
      </c>
      <c r="I422" s="180">
        <f t="shared" si="11"/>
        <v>242500</v>
      </c>
      <c r="J422" s="199"/>
    </row>
    <row r="423" spans="1:10" ht="12.75" customHeight="1">
      <c r="A423" s="200"/>
      <c r="B423" s="186"/>
      <c r="C423" s="186"/>
      <c r="D423" s="185"/>
      <c r="E423" s="184" t="s">
        <v>34</v>
      </c>
      <c r="F423" s="183" t="s">
        <v>163</v>
      </c>
      <c r="G423" s="182">
        <v>98</v>
      </c>
      <c r="H423" s="181">
        <v>1000</v>
      </c>
      <c r="I423" s="180">
        <f t="shared" si="11"/>
        <v>98000</v>
      </c>
      <c r="J423" s="199"/>
    </row>
    <row r="424" spans="1:10" ht="12.75" customHeight="1">
      <c r="A424" s="200"/>
      <c r="B424" s="186"/>
      <c r="C424" s="186"/>
      <c r="D424" s="183" t="s">
        <v>68</v>
      </c>
      <c r="E424" s="184" t="s">
        <v>160</v>
      </c>
      <c r="F424" s="183" t="s">
        <v>39</v>
      </c>
      <c r="G424" s="182">
        <v>85</v>
      </c>
      <c r="H424" s="181">
        <v>2900</v>
      </c>
      <c r="I424" s="180">
        <f t="shared" si="11"/>
        <v>246500</v>
      </c>
      <c r="J424" s="199"/>
    </row>
    <row r="425" spans="1:10" ht="12.75" customHeight="1">
      <c r="A425" s="200"/>
      <c r="B425" s="186"/>
      <c r="C425" s="186"/>
      <c r="D425" s="184" t="s">
        <v>157</v>
      </c>
      <c r="E425" s="184" t="s">
        <v>155</v>
      </c>
      <c r="F425" s="183" t="s">
        <v>37</v>
      </c>
      <c r="G425" s="182"/>
      <c r="H425" s="181"/>
      <c r="I425" s="180">
        <f t="shared" si="11"/>
        <v>0</v>
      </c>
      <c r="J425" s="199"/>
    </row>
    <row r="426" spans="1:10" ht="12.75" customHeight="1" thickBot="1">
      <c r="A426" s="200"/>
      <c r="B426" s="186"/>
      <c r="C426" s="186"/>
      <c r="D426" s="186" t="s">
        <v>153</v>
      </c>
      <c r="E426" s="184" t="s">
        <v>151</v>
      </c>
      <c r="F426" s="183" t="s">
        <v>37</v>
      </c>
      <c r="G426" s="182">
        <v>97</v>
      </c>
      <c r="H426" s="181">
        <v>750</v>
      </c>
      <c r="I426" s="180">
        <f t="shared" si="11"/>
        <v>72750</v>
      </c>
      <c r="J426" s="199"/>
    </row>
    <row r="427" spans="1:10" ht="12.75" customHeight="1">
      <c r="A427" s="46" t="s">
        <v>276</v>
      </c>
      <c r="B427" s="47">
        <f>SUM(I427:I474)</f>
        <v>2106190</v>
      </c>
      <c r="C427" s="47" t="s">
        <v>227</v>
      </c>
      <c r="D427" s="47" t="s">
        <v>68</v>
      </c>
      <c r="E427" s="192" t="s">
        <v>237</v>
      </c>
      <c r="F427" s="191" t="s">
        <v>37</v>
      </c>
      <c r="G427" s="190">
        <v>53</v>
      </c>
      <c r="H427" s="189">
        <v>860</v>
      </c>
      <c r="I427" s="188">
        <f t="shared" si="11"/>
        <v>45580</v>
      </c>
      <c r="J427" s="198"/>
    </row>
    <row r="428" spans="1:10" ht="12.75" customHeight="1">
      <c r="A428" s="27"/>
      <c r="B428" s="28"/>
      <c r="C428" s="28"/>
      <c r="D428" s="28"/>
      <c r="E428" s="192" t="s">
        <v>237</v>
      </c>
      <c r="F428" s="191" t="s">
        <v>38</v>
      </c>
      <c r="G428" s="190">
        <v>62</v>
      </c>
      <c r="H428" s="189">
        <v>860</v>
      </c>
      <c r="I428" s="188">
        <f t="shared" si="11"/>
        <v>53320</v>
      </c>
      <c r="J428" s="198"/>
    </row>
    <row r="429" spans="1:10" ht="12.75" customHeight="1">
      <c r="A429" s="27"/>
      <c r="B429" s="28"/>
      <c r="C429" s="28"/>
      <c r="D429" s="28"/>
      <c r="E429" s="192" t="s">
        <v>237</v>
      </c>
      <c r="F429" s="191" t="s">
        <v>39</v>
      </c>
      <c r="G429" s="190">
        <v>57</v>
      </c>
      <c r="H429" s="189">
        <v>860</v>
      </c>
      <c r="I429" s="188">
        <f t="shared" si="11"/>
        <v>49020</v>
      </c>
      <c r="J429" s="198"/>
    </row>
    <row r="430" spans="1:10" ht="12.75" customHeight="1">
      <c r="A430" s="27"/>
      <c r="B430" s="28"/>
      <c r="C430" s="28"/>
      <c r="D430" s="28"/>
      <c r="E430" s="192" t="s">
        <v>237</v>
      </c>
      <c r="F430" s="191" t="s">
        <v>163</v>
      </c>
      <c r="G430" s="190">
        <v>62</v>
      </c>
      <c r="H430" s="189">
        <v>860</v>
      </c>
      <c r="I430" s="188">
        <f t="shared" si="11"/>
        <v>53320</v>
      </c>
      <c r="J430" s="198"/>
    </row>
    <row r="431" spans="1:10" ht="12.75" customHeight="1">
      <c r="A431" s="27"/>
      <c r="B431" s="28"/>
      <c r="C431" s="28"/>
      <c r="D431" s="28"/>
      <c r="E431" s="192" t="s">
        <v>237</v>
      </c>
      <c r="F431" s="191" t="s">
        <v>170</v>
      </c>
      <c r="G431" s="190">
        <v>69</v>
      </c>
      <c r="H431" s="189">
        <v>860</v>
      </c>
      <c r="I431" s="188">
        <f t="shared" si="11"/>
        <v>59340</v>
      </c>
      <c r="J431" s="198"/>
    </row>
    <row r="432" spans="1:10" ht="12.75" customHeight="1">
      <c r="A432" s="27"/>
      <c r="B432" s="28"/>
      <c r="C432" s="28"/>
      <c r="D432" s="98"/>
      <c r="E432" s="192" t="s">
        <v>237</v>
      </c>
      <c r="F432" s="191" t="s">
        <v>180</v>
      </c>
      <c r="G432" s="190">
        <v>48</v>
      </c>
      <c r="H432" s="189">
        <v>860</v>
      </c>
      <c r="I432" s="188">
        <f t="shared" si="11"/>
        <v>41280</v>
      </c>
      <c r="J432" s="198"/>
    </row>
    <row r="433" spans="1:10" ht="12.75" customHeight="1">
      <c r="A433" s="27"/>
      <c r="B433" s="28"/>
      <c r="C433" s="193"/>
      <c r="D433" s="28" t="s">
        <v>153</v>
      </c>
      <c r="E433" s="192" t="s">
        <v>237</v>
      </c>
      <c r="F433" s="191" t="s">
        <v>37</v>
      </c>
      <c r="G433" s="190">
        <v>53</v>
      </c>
      <c r="H433" s="189">
        <v>860</v>
      </c>
      <c r="I433" s="188">
        <f t="shared" si="11"/>
        <v>45580</v>
      </c>
      <c r="J433" s="198"/>
    </row>
    <row r="434" spans="1:10" ht="12.75" customHeight="1">
      <c r="A434" s="27"/>
      <c r="B434" s="28"/>
      <c r="C434" s="28"/>
      <c r="D434" s="28"/>
      <c r="E434" s="192" t="s">
        <v>237</v>
      </c>
      <c r="F434" s="191" t="s">
        <v>38</v>
      </c>
      <c r="G434" s="190">
        <v>62</v>
      </c>
      <c r="H434" s="189">
        <v>860</v>
      </c>
      <c r="I434" s="188">
        <f t="shared" si="11"/>
        <v>53320</v>
      </c>
      <c r="J434" s="198"/>
    </row>
    <row r="435" spans="1:10" ht="12.75" customHeight="1">
      <c r="A435" s="27"/>
      <c r="B435" s="28"/>
      <c r="C435" s="28"/>
      <c r="D435" s="28"/>
      <c r="E435" s="192" t="s">
        <v>237</v>
      </c>
      <c r="F435" s="191" t="s">
        <v>39</v>
      </c>
      <c r="G435" s="190">
        <v>57</v>
      </c>
      <c r="H435" s="189">
        <v>980</v>
      </c>
      <c r="I435" s="188">
        <f t="shared" si="11"/>
        <v>55860</v>
      </c>
      <c r="J435" s="198"/>
    </row>
    <row r="436" spans="1:10" ht="12.75" customHeight="1">
      <c r="A436" s="27"/>
      <c r="B436" s="28"/>
      <c r="C436" s="28"/>
      <c r="D436" s="28"/>
      <c r="E436" s="192" t="s">
        <v>237</v>
      </c>
      <c r="F436" s="191" t="s">
        <v>163</v>
      </c>
      <c r="G436" s="190">
        <v>62</v>
      </c>
      <c r="H436" s="189">
        <v>860</v>
      </c>
      <c r="I436" s="188">
        <f t="shared" si="11"/>
        <v>53320</v>
      </c>
      <c r="J436" s="198"/>
    </row>
    <row r="437" spans="1:10" ht="12.75" customHeight="1">
      <c r="A437" s="27"/>
      <c r="B437" s="28"/>
      <c r="C437" s="28"/>
      <c r="D437" s="28"/>
      <c r="E437" s="192" t="s">
        <v>237</v>
      </c>
      <c r="F437" s="191" t="s">
        <v>170</v>
      </c>
      <c r="G437" s="190">
        <v>69</v>
      </c>
      <c r="H437" s="189">
        <v>860</v>
      </c>
      <c r="I437" s="188">
        <f t="shared" si="11"/>
        <v>59340</v>
      </c>
      <c r="J437" s="198"/>
    </row>
    <row r="438" spans="1:10" ht="12.75" customHeight="1">
      <c r="A438" s="27"/>
      <c r="B438" s="28"/>
      <c r="C438" s="28"/>
      <c r="D438" s="98"/>
      <c r="E438" s="192" t="s">
        <v>237</v>
      </c>
      <c r="F438" s="191" t="s">
        <v>180</v>
      </c>
      <c r="G438" s="190">
        <v>48</v>
      </c>
      <c r="H438" s="189">
        <v>860</v>
      </c>
      <c r="I438" s="188">
        <f t="shared" si="11"/>
        <v>41280</v>
      </c>
      <c r="J438" s="198"/>
    </row>
    <row r="439" spans="1:10" ht="12.75" customHeight="1">
      <c r="A439" s="27"/>
      <c r="B439" s="28"/>
      <c r="C439" s="28"/>
      <c r="D439" s="28" t="s">
        <v>71</v>
      </c>
      <c r="E439" s="192" t="s">
        <v>237</v>
      </c>
      <c r="F439" s="191" t="s">
        <v>170</v>
      </c>
      <c r="G439" s="190">
        <v>69</v>
      </c>
      <c r="H439" s="189">
        <v>860</v>
      </c>
      <c r="I439" s="188">
        <f t="shared" si="11"/>
        <v>59340</v>
      </c>
      <c r="J439" s="198"/>
    </row>
    <row r="440" spans="1:10" ht="12.75" customHeight="1">
      <c r="A440" s="27"/>
      <c r="B440" s="28"/>
      <c r="C440" s="28"/>
      <c r="D440" s="98"/>
      <c r="E440" s="192" t="s">
        <v>237</v>
      </c>
      <c r="F440" s="191" t="s">
        <v>180</v>
      </c>
      <c r="G440" s="190">
        <v>48</v>
      </c>
      <c r="H440" s="189">
        <v>860</v>
      </c>
      <c r="I440" s="188">
        <f t="shared" si="11"/>
        <v>41280</v>
      </c>
      <c r="J440" s="198"/>
    </row>
    <row r="441" spans="1:10" ht="12.75" customHeight="1">
      <c r="A441" s="27"/>
      <c r="B441" s="28"/>
      <c r="C441" s="28"/>
      <c r="D441" s="28" t="s">
        <v>70</v>
      </c>
      <c r="E441" s="192" t="s">
        <v>237</v>
      </c>
      <c r="F441" s="191" t="s">
        <v>39</v>
      </c>
      <c r="G441" s="190">
        <v>57</v>
      </c>
      <c r="H441" s="189">
        <v>980</v>
      </c>
      <c r="I441" s="188">
        <f t="shared" si="11"/>
        <v>55860</v>
      </c>
      <c r="J441" s="198"/>
    </row>
    <row r="442" spans="1:10" ht="12.75" customHeight="1">
      <c r="A442" s="27"/>
      <c r="B442" s="28"/>
      <c r="C442" s="28"/>
      <c r="D442" s="28"/>
      <c r="E442" s="192" t="s">
        <v>237</v>
      </c>
      <c r="F442" s="191" t="s">
        <v>163</v>
      </c>
      <c r="G442" s="190">
        <v>62</v>
      </c>
      <c r="H442" s="189">
        <v>860</v>
      </c>
      <c r="I442" s="188">
        <f t="shared" si="11"/>
        <v>53320</v>
      </c>
      <c r="J442" s="198"/>
    </row>
    <row r="443" spans="1:10" ht="12.75" customHeight="1">
      <c r="A443" s="27"/>
      <c r="B443" s="28"/>
      <c r="C443" s="28"/>
      <c r="D443" s="28"/>
      <c r="E443" s="192" t="s">
        <v>237</v>
      </c>
      <c r="F443" s="191" t="s">
        <v>170</v>
      </c>
      <c r="G443" s="190">
        <v>69</v>
      </c>
      <c r="H443" s="189">
        <v>860</v>
      </c>
      <c r="I443" s="188">
        <f t="shared" si="11"/>
        <v>59340</v>
      </c>
      <c r="J443" s="198"/>
    </row>
    <row r="444" spans="1:10" ht="12.75" customHeight="1">
      <c r="A444" s="27"/>
      <c r="B444" s="28"/>
      <c r="C444" s="28"/>
      <c r="D444" s="28"/>
      <c r="E444" s="192" t="s">
        <v>237</v>
      </c>
      <c r="F444" s="191" t="s">
        <v>180</v>
      </c>
      <c r="G444" s="190">
        <v>48</v>
      </c>
      <c r="H444" s="189">
        <v>860</v>
      </c>
      <c r="I444" s="188">
        <f t="shared" si="11"/>
        <v>41280</v>
      </c>
      <c r="J444" s="198"/>
    </row>
    <row r="445" spans="1:10" ht="12.75" customHeight="1">
      <c r="A445" s="27"/>
      <c r="B445" s="28"/>
      <c r="C445" s="196" t="s">
        <v>225</v>
      </c>
      <c r="D445" s="19" t="s">
        <v>68</v>
      </c>
      <c r="E445" s="192" t="s">
        <v>275</v>
      </c>
      <c r="F445" s="191" t="s">
        <v>37</v>
      </c>
      <c r="G445" s="190">
        <v>53</v>
      </c>
      <c r="H445" s="189">
        <v>1090</v>
      </c>
      <c r="I445" s="188">
        <f t="shared" si="11"/>
        <v>57770</v>
      </c>
      <c r="J445" s="198"/>
    </row>
    <row r="446" spans="1:10" ht="12.75" customHeight="1">
      <c r="A446" s="27"/>
      <c r="B446" s="28"/>
      <c r="C446" s="193"/>
      <c r="D446" s="28"/>
      <c r="E446" s="192" t="s">
        <v>235</v>
      </c>
      <c r="F446" s="191" t="s">
        <v>38</v>
      </c>
      <c r="G446" s="190">
        <v>62</v>
      </c>
      <c r="H446" s="189">
        <v>820</v>
      </c>
      <c r="I446" s="188">
        <f t="shared" si="11"/>
        <v>50840</v>
      </c>
      <c r="J446" s="198"/>
    </row>
    <row r="447" spans="1:10" ht="12.75" customHeight="1">
      <c r="A447" s="27"/>
      <c r="B447" s="28"/>
      <c r="C447" s="193"/>
      <c r="D447" s="28"/>
      <c r="E447" s="192" t="s">
        <v>235</v>
      </c>
      <c r="F447" s="191" t="s">
        <v>39</v>
      </c>
      <c r="G447" s="190">
        <v>57</v>
      </c>
      <c r="H447" s="189">
        <v>980</v>
      </c>
      <c r="I447" s="188">
        <f t="shared" si="11"/>
        <v>55860</v>
      </c>
      <c r="J447" s="198"/>
    </row>
    <row r="448" spans="1:10" ht="12.75" customHeight="1">
      <c r="A448" s="27"/>
      <c r="B448" s="28"/>
      <c r="C448" s="193"/>
      <c r="D448" s="28"/>
      <c r="E448" s="192" t="s">
        <v>235</v>
      </c>
      <c r="F448" s="191" t="s">
        <v>163</v>
      </c>
      <c r="G448" s="190">
        <v>62</v>
      </c>
      <c r="H448" s="189">
        <v>800</v>
      </c>
      <c r="I448" s="188">
        <f t="shared" si="11"/>
        <v>49600</v>
      </c>
      <c r="J448" s="198"/>
    </row>
    <row r="449" spans="1:10" ht="12.75" customHeight="1">
      <c r="A449" s="27"/>
      <c r="B449" s="28"/>
      <c r="C449" s="193"/>
      <c r="D449" s="28"/>
      <c r="E449" s="192" t="s">
        <v>235</v>
      </c>
      <c r="F449" s="191" t="s">
        <v>170</v>
      </c>
      <c r="G449" s="190">
        <v>69</v>
      </c>
      <c r="H449" s="189">
        <v>980</v>
      </c>
      <c r="I449" s="188">
        <f t="shared" si="11"/>
        <v>67620</v>
      </c>
      <c r="J449" s="198"/>
    </row>
    <row r="450" spans="1:10" ht="12.75" customHeight="1">
      <c r="A450" s="27"/>
      <c r="B450" s="28"/>
      <c r="C450" s="193"/>
      <c r="D450" s="28"/>
      <c r="E450" s="192" t="s">
        <v>235</v>
      </c>
      <c r="F450" s="191" t="s">
        <v>180</v>
      </c>
      <c r="G450" s="190">
        <v>48</v>
      </c>
      <c r="H450" s="189">
        <v>1000</v>
      </c>
      <c r="I450" s="188">
        <f t="shared" si="11"/>
        <v>48000</v>
      </c>
      <c r="J450" s="198"/>
    </row>
    <row r="451" spans="1:10" ht="12.75" customHeight="1">
      <c r="A451" s="27"/>
      <c r="B451" s="28"/>
      <c r="C451" s="194" t="s">
        <v>215</v>
      </c>
      <c r="D451" s="19" t="s">
        <v>71</v>
      </c>
      <c r="E451" s="192" t="s">
        <v>274</v>
      </c>
      <c r="F451" s="191" t="s">
        <v>170</v>
      </c>
      <c r="G451" s="190">
        <v>69</v>
      </c>
      <c r="H451" s="189">
        <v>600</v>
      </c>
      <c r="I451" s="188">
        <f t="shared" si="11"/>
        <v>41400</v>
      </c>
      <c r="J451" s="198"/>
    </row>
    <row r="452" spans="1:10" ht="12.75" customHeight="1">
      <c r="A452" s="27"/>
      <c r="B452" s="28"/>
      <c r="C452" s="193"/>
      <c r="D452" s="28"/>
      <c r="E452" s="192" t="s">
        <v>274</v>
      </c>
      <c r="F452" s="191" t="s">
        <v>180</v>
      </c>
      <c r="G452" s="190">
        <v>48</v>
      </c>
      <c r="H452" s="189">
        <v>600</v>
      </c>
      <c r="I452" s="188">
        <f t="shared" si="11"/>
        <v>28800</v>
      </c>
      <c r="J452" s="198"/>
    </row>
    <row r="453" spans="1:10" ht="12.75" customHeight="1">
      <c r="A453" s="27"/>
      <c r="B453" s="28"/>
      <c r="C453" s="194" t="s">
        <v>212</v>
      </c>
      <c r="D453" s="40" t="s">
        <v>70</v>
      </c>
      <c r="E453" s="100" t="s">
        <v>273</v>
      </c>
      <c r="F453" s="191" t="s">
        <v>39</v>
      </c>
      <c r="G453" s="190">
        <v>57</v>
      </c>
      <c r="H453" s="189">
        <v>570</v>
      </c>
      <c r="I453" s="188">
        <f t="shared" si="11"/>
        <v>32490</v>
      </c>
      <c r="J453" s="198"/>
    </row>
    <row r="454" spans="1:10" ht="12.75" customHeight="1">
      <c r="A454" s="27"/>
      <c r="B454" s="28"/>
      <c r="C454" s="193"/>
      <c r="D454" s="41"/>
      <c r="E454" s="100" t="s">
        <v>272</v>
      </c>
      <c r="F454" s="191" t="s">
        <v>163</v>
      </c>
      <c r="G454" s="190">
        <v>62</v>
      </c>
      <c r="H454" s="189">
        <v>620</v>
      </c>
      <c r="I454" s="188">
        <f t="shared" si="11"/>
        <v>38440</v>
      </c>
      <c r="J454" s="198"/>
    </row>
    <row r="455" spans="1:10" ht="12.75" customHeight="1">
      <c r="A455" s="27"/>
      <c r="B455" s="28"/>
      <c r="C455" s="193"/>
      <c r="D455" s="41"/>
      <c r="E455" s="100" t="s">
        <v>271</v>
      </c>
      <c r="F455" s="191" t="s">
        <v>170</v>
      </c>
      <c r="G455" s="190">
        <v>69</v>
      </c>
      <c r="H455" s="189">
        <v>535</v>
      </c>
      <c r="I455" s="188">
        <f t="shared" si="11"/>
        <v>36915</v>
      </c>
      <c r="J455" s="198"/>
    </row>
    <row r="456" spans="1:10" ht="12.75" customHeight="1">
      <c r="A456" s="27"/>
      <c r="B456" s="28"/>
      <c r="C456" s="193"/>
      <c r="D456" s="125"/>
      <c r="E456" s="100" t="s">
        <v>270</v>
      </c>
      <c r="F456" s="191" t="s">
        <v>180</v>
      </c>
      <c r="G456" s="190">
        <v>48</v>
      </c>
      <c r="H456" s="189">
        <v>65</v>
      </c>
      <c r="I456" s="188">
        <f t="shared" si="11"/>
        <v>3120</v>
      </c>
      <c r="J456" s="198"/>
    </row>
    <row r="457" spans="1:10" ht="12.75" customHeight="1">
      <c r="A457" s="27"/>
      <c r="B457" s="28"/>
      <c r="C457" s="193"/>
      <c r="D457" s="41" t="s">
        <v>168</v>
      </c>
      <c r="E457" s="100" t="s">
        <v>269</v>
      </c>
      <c r="F457" s="191" t="s">
        <v>37</v>
      </c>
      <c r="G457" s="190">
        <v>53</v>
      </c>
      <c r="H457" s="189">
        <v>490</v>
      </c>
      <c r="I457" s="188">
        <f t="shared" si="11"/>
        <v>25970</v>
      </c>
      <c r="J457" s="198"/>
    </row>
    <row r="458" spans="1:10" ht="12.75" customHeight="1">
      <c r="A458" s="27"/>
      <c r="B458" s="28"/>
      <c r="C458" s="193"/>
      <c r="D458" s="41"/>
      <c r="E458" s="100" t="s">
        <v>268</v>
      </c>
      <c r="F458" s="191" t="s">
        <v>38</v>
      </c>
      <c r="G458" s="190">
        <v>62</v>
      </c>
      <c r="H458" s="189">
        <v>1140</v>
      </c>
      <c r="I458" s="188">
        <f t="shared" si="11"/>
        <v>70680</v>
      </c>
      <c r="J458" s="198"/>
    </row>
    <row r="459" spans="1:10" ht="12.75" customHeight="1">
      <c r="A459" s="27"/>
      <c r="B459" s="28"/>
      <c r="C459" s="193"/>
      <c r="D459" s="41"/>
      <c r="E459" s="100" t="s">
        <v>267</v>
      </c>
      <c r="F459" s="191" t="s">
        <v>39</v>
      </c>
      <c r="G459" s="190">
        <v>57</v>
      </c>
      <c r="H459" s="189">
        <v>750</v>
      </c>
      <c r="I459" s="188">
        <f t="shared" si="11"/>
        <v>42750</v>
      </c>
      <c r="J459" s="198"/>
    </row>
    <row r="460" spans="1:10" ht="12.75" customHeight="1">
      <c r="A460" s="27"/>
      <c r="B460" s="28"/>
      <c r="C460" s="28"/>
      <c r="D460" s="41"/>
      <c r="E460" s="100" t="s">
        <v>266</v>
      </c>
      <c r="F460" s="191" t="s">
        <v>163</v>
      </c>
      <c r="G460" s="190">
        <v>62</v>
      </c>
      <c r="H460" s="189">
        <v>1180</v>
      </c>
      <c r="I460" s="188">
        <f t="shared" si="11"/>
        <v>73160</v>
      </c>
      <c r="J460" s="198"/>
    </row>
    <row r="461" spans="1:10" ht="12.75" customHeight="1">
      <c r="A461" s="27"/>
      <c r="B461" s="28"/>
      <c r="C461" s="28"/>
      <c r="D461" s="41"/>
      <c r="E461" s="100" t="s">
        <v>265</v>
      </c>
      <c r="F461" s="191" t="s">
        <v>170</v>
      </c>
      <c r="G461" s="190">
        <v>69</v>
      </c>
      <c r="H461" s="189">
        <v>970</v>
      </c>
      <c r="I461" s="188">
        <f t="shared" si="11"/>
        <v>66930</v>
      </c>
      <c r="J461" s="198"/>
    </row>
    <row r="462" spans="1:10" ht="12.75" customHeight="1">
      <c r="A462" s="27"/>
      <c r="B462" s="28"/>
      <c r="C462" s="28"/>
      <c r="D462" s="125"/>
      <c r="E462" s="100" t="s">
        <v>264</v>
      </c>
      <c r="F462" s="191" t="s">
        <v>180</v>
      </c>
      <c r="G462" s="190">
        <v>48</v>
      </c>
      <c r="H462" s="189">
        <v>1940</v>
      </c>
      <c r="I462" s="188">
        <f t="shared" si="11"/>
        <v>93120</v>
      </c>
      <c r="J462" s="198"/>
    </row>
    <row r="463" spans="1:10" ht="12.75" customHeight="1">
      <c r="A463" s="27"/>
      <c r="B463" s="28"/>
      <c r="C463" s="28"/>
      <c r="D463" s="41" t="s">
        <v>79</v>
      </c>
      <c r="E463" s="100" t="s">
        <v>263</v>
      </c>
      <c r="F463" s="191" t="s">
        <v>170</v>
      </c>
      <c r="G463" s="190">
        <v>69</v>
      </c>
      <c r="H463" s="189">
        <v>830</v>
      </c>
      <c r="I463" s="188">
        <f t="shared" si="11"/>
        <v>57270</v>
      </c>
      <c r="J463" s="198"/>
    </row>
    <row r="464" spans="1:10" ht="12.75" customHeight="1">
      <c r="A464" s="27"/>
      <c r="B464" s="28"/>
      <c r="C464" s="28"/>
      <c r="D464" s="125"/>
      <c r="E464" s="100" t="s">
        <v>262</v>
      </c>
      <c r="F464" s="191" t="s">
        <v>180</v>
      </c>
      <c r="G464" s="190">
        <v>48</v>
      </c>
      <c r="H464" s="189">
        <v>910</v>
      </c>
      <c r="I464" s="188">
        <f t="shared" si="11"/>
        <v>43680</v>
      </c>
      <c r="J464" s="198"/>
    </row>
    <row r="465" spans="1:10" ht="12.75" customHeight="1">
      <c r="A465" s="27"/>
      <c r="B465" s="28"/>
      <c r="C465" s="28"/>
      <c r="D465" s="41" t="s">
        <v>195</v>
      </c>
      <c r="E465" s="100" t="s">
        <v>261</v>
      </c>
      <c r="F465" s="191" t="s">
        <v>37</v>
      </c>
      <c r="G465" s="190">
        <v>53</v>
      </c>
      <c r="H465" s="189">
        <v>980</v>
      </c>
      <c r="I465" s="188">
        <f t="shared" si="11"/>
        <v>51940</v>
      </c>
      <c r="J465" s="198"/>
    </row>
    <row r="466" spans="1:10" ht="12.75" customHeight="1">
      <c r="A466" s="27"/>
      <c r="B466" s="41"/>
      <c r="C466" s="41"/>
      <c r="D466" s="125"/>
      <c r="E466" s="192" t="s">
        <v>260</v>
      </c>
      <c r="F466" s="191" t="s">
        <v>38</v>
      </c>
      <c r="G466" s="190">
        <v>62</v>
      </c>
      <c r="H466" s="189">
        <v>350</v>
      </c>
      <c r="I466" s="188">
        <f t="shared" si="11"/>
        <v>21700</v>
      </c>
      <c r="J466" s="198"/>
    </row>
    <row r="467" spans="1:10" ht="12.75" customHeight="1">
      <c r="A467" s="27"/>
      <c r="B467" s="41"/>
      <c r="C467" s="41"/>
      <c r="D467" s="191" t="s">
        <v>68</v>
      </c>
      <c r="E467" s="192" t="s">
        <v>259</v>
      </c>
      <c r="F467" s="191" t="s">
        <v>38</v>
      </c>
      <c r="G467" s="190">
        <v>62</v>
      </c>
      <c r="H467" s="189">
        <v>100</v>
      </c>
      <c r="I467" s="188">
        <f t="shared" si="11"/>
        <v>6200</v>
      </c>
      <c r="J467" s="198"/>
    </row>
    <row r="468" spans="1:10" ht="12.75" customHeight="1">
      <c r="A468" s="27"/>
      <c r="B468" s="41"/>
      <c r="C468" s="41"/>
      <c r="D468" s="41" t="s">
        <v>83</v>
      </c>
      <c r="E468" s="192" t="s">
        <v>258</v>
      </c>
      <c r="F468" s="191" t="s">
        <v>37</v>
      </c>
      <c r="G468" s="190">
        <v>53</v>
      </c>
      <c r="H468" s="189">
        <v>20</v>
      </c>
      <c r="I468" s="188">
        <f t="shared" si="11"/>
        <v>1060</v>
      </c>
      <c r="J468" s="198"/>
    </row>
    <row r="469" spans="1:10" ht="12.75" customHeight="1">
      <c r="A469" s="27"/>
      <c r="B469" s="41"/>
      <c r="C469" s="40" t="s">
        <v>185</v>
      </c>
      <c r="D469" s="40" t="s">
        <v>184</v>
      </c>
      <c r="E469" s="100" t="s">
        <v>257</v>
      </c>
      <c r="F469" s="191" t="s">
        <v>37</v>
      </c>
      <c r="G469" s="190">
        <v>53</v>
      </c>
      <c r="H469" s="189">
        <v>260</v>
      </c>
      <c r="I469" s="188">
        <f t="shared" si="11"/>
        <v>13780</v>
      </c>
      <c r="J469" s="198"/>
    </row>
    <row r="470" spans="1:10" ht="12.75" customHeight="1">
      <c r="A470" s="27"/>
      <c r="B470" s="41"/>
      <c r="C470" s="41"/>
      <c r="D470" s="41"/>
      <c r="E470" s="100" t="s">
        <v>257</v>
      </c>
      <c r="F470" s="191" t="s">
        <v>38</v>
      </c>
      <c r="G470" s="190">
        <v>62</v>
      </c>
      <c r="H470" s="189">
        <v>310</v>
      </c>
      <c r="I470" s="188">
        <f t="shared" si="11"/>
        <v>19220</v>
      </c>
      <c r="J470" s="198"/>
    </row>
    <row r="471" spans="1:10" ht="12.75" customHeight="1">
      <c r="A471" s="27"/>
      <c r="B471" s="41"/>
      <c r="C471" s="41"/>
      <c r="D471" s="41"/>
      <c r="E471" s="100" t="s">
        <v>257</v>
      </c>
      <c r="F471" s="191" t="s">
        <v>39</v>
      </c>
      <c r="G471" s="190">
        <v>57</v>
      </c>
      <c r="H471" s="189">
        <v>300</v>
      </c>
      <c r="I471" s="188">
        <f t="shared" ref="I471:I534" si="12">H471*G471</f>
        <v>17100</v>
      </c>
      <c r="J471" s="198"/>
    </row>
    <row r="472" spans="1:10" ht="12.75" customHeight="1">
      <c r="A472" s="27"/>
      <c r="B472" s="41"/>
      <c r="C472" s="41"/>
      <c r="D472" s="41"/>
      <c r="E472" s="100" t="s">
        <v>257</v>
      </c>
      <c r="F472" s="191" t="s">
        <v>163</v>
      </c>
      <c r="G472" s="190">
        <v>62</v>
      </c>
      <c r="H472" s="189">
        <v>420</v>
      </c>
      <c r="I472" s="188">
        <f t="shared" si="12"/>
        <v>26040</v>
      </c>
      <c r="J472" s="198"/>
    </row>
    <row r="473" spans="1:10" ht="12.75" customHeight="1">
      <c r="A473" s="27"/>
      <c r="B473" s="41"/>
      <c r="C473" s="41"/>
      <c r="D473" s="41"/>
      <c r="E473" s="100" t="s">
        <v>257</v>
      </c>
      <c r="F473" s="191" t="s">
        <v>170</v>
      </c>
      <c r="G473" s="190">
        <v>69</v>
      </c>
      <c r="H473" s="189">
        <v>415</v>
      </c>
      <c r="I473" s="188">
        <f t="shared" si="12"/>
        <v>28635</v>
      </c>
      <c r="J473" s="198"/>
    </row>
    <row r="474" spans="1:10" ht="12.75" customHeight="1">
      <c r="A474" s="27"/>
      <c r="B474" s="41"/>
      <c r="C474" s="41"/>
      <c r="D474" s="41"/>
      <c r="E474" s="100" t="s">
        <v>257</v>
      </c>
      <c r="F474" s="191" t="s">
        <v>180</v>
      </c>
      <c r="G474" s="190">
        <v>48</v>
      </c>
      <c r="H474" s="189">
        <v>315</v>
      </c>
      <c r="I474" s="188">
        <f t="shared" si="12"/>
        <v>15120</v>
      </c>
      <c r="J474" s="198"/>
    </row>
    <row r="475" spans="1:10" ht="12.75" customHeight="1">
      <c r="A475" s="27"/>
      <c r="B475" s="186"/>
      <c r="C475" s="187" t="s">
        <v>92</v>
      </c>
      <c r="D475" s="187" t="s">
        <v>83</v>
      </c>
      <c r="E475" s="184" t="s">
        <v>176</v>
      </c>
      <c r="F475" s="183" t="s">
        <v>37</v>
      </c>
      <c r="G475" s="182">
        <v>53</v>
      </c>
      <c r="H475" s="181">
        <v>4800</v>
      </c>
      <c r="I475" s="180">
        <f t="shared" si="12"/>
        <v>254400</v>
      </c>
      <c r="J475" s="199"/>
    </row>
    <row r="476" spans="1:10" ht="12.75" customHeight="1">
      <c r="A476" s="27"/>
      <c r="B476" s="186"/>
      <c r="C476" s="186"/>
      <c r="D476" s="185"/>
      <c r="E476" s="184" t="s">
        <v>174</v>
      </c>
      <c r="F476" s="183" t="s">
        <v>39</v>
      </c>
      <c r="G476" s="182">
        <v>57</v>
      </c>
      <c r="H476" s="181">
        <v>1000</v>
      </c>
      <c r="I476" s="180">
        <f t="shared" si="12"/>
        <v>57000</v>
      </c>
      <c r="J476" s="199"/>
    </row>
    <row r="477" spans="1:10" ht="12.75" customHeight="1">
      <c r="A477" s="27"/>
      <c r="B477" s="186"/>
      <c r="C477" s="186"/>
      <c r="D477" s="183" t="s">
        <v>79</v>
      </c>
      <c r="E477" s="184" t="s">
        <v>172</v>
      </c>
      <c r="F477" s="183" t="s">
        <v>170</v>
      </c>
      <c r="G477" s="182">
        <v>69</v>
      </c>
      <c r="H477" s="181">
        <v>2500</v>
      </c>
      <c r="I477" s="180">
        <f t="shared" si="12"/>
        <v>172500</v>
      </c>
      <c r="J477" s="199"/>
    </row>
    <row r="478" spans="1:10" ht="12.75" customHeight="1">
      <c r="A478" s="27"/>
      <c r="B478" s="186"/>
      <c r="C478" s="186"/>
      <c r="D478" s="186" t="s">
        <v>168</v>
      </c>
      <c r="E478" s="184" t="s">
        <v>166</v>
      </c>
      <c r="F478" s="183" t="s">
        <v>37</v>
      </c>
      <c r="G478" s="182">
        <v>53</v>
      </c>
      <c r="H478" s="181">
        <v>2300</v>
      </c>
      <c r="I478" s="180">
        <f t="shared" si="12"/>
        <v>121900</v>
      </c>
      <c r="J478" s="199"/>
    </row>
    <row r="479" spans="1:10" ht="12.75" customHeight="1">
      <c r="A479" s="27"/>
      <c r="B479" s="186"/>
      <c r="C479" s="186"/>
      <c r="D479" s="185"/>
      <c r="E479" s="184" t="s">
        <v>34</v>
      </c>
      <c r="F479" s="183" t="s">
        <v>163</v>
      </c>
      <c r="G479" s="182">
        <v>62</v>
      </c>
      <c r="H479" s="181">
        <v>1900</v>
      </c>
      <c r="I479" s="180">
        <f t="shared" si="12"/>
        <v>117800</v>
      </c>
      <c r="J479" s="199"/>
    </row>
    <row r="480" spans="1:10" ht="12.75" customHeight="1">
      <c r="A480" s="27"/>
      <c r="B480" s="186"/>
      <c r="C480" s="186"/>
      <c r="D480" s="183" t="s">
        <v>68</v>
      </c>
      <c r="E480" s="184" t="s">
        <v>160</v>
      </c>
      <c r="F480" s="183" t="s">
        <v>39</v>
      </c>
      <c r="G480" s="182">
        <v>57</v>
      </c>
      <c r="H480" s="181">
        <v>2700</v>
      </c>
      <c r="I480" s="180">
        <f t="shared" si="12"/>
        <v>153900</v>
      </c>
      <c r="J480" s="199"/>
    </row>
    <row r="481" spans="1:10" ht="12.75" customHeight="1">
      <c r="A481" s="27"/>
      <c r="B481" s="186"/>
      <c r="C481" s="186"/>
      <c r="D481" s="184" t="s">
        <v>157</v>
      </c>
      <c r="E481" s="184" t="s">
        <v>155</v>
      </c>
      <c r="F481" s="183" t="s">
        <v>37</v>
      </c>
      <c r="G481" s="182">
        <v>53</v>
      </c>
      <c r="H481" s="181">
        <v>560</v>
      </c>
      <c r="I481" s="180">
        <f t="shared" si="12"/>
        <v>29680</v>
      </c>
      <c r="J481" s="199"/>
    </row>
    <row r="482" spans="1:10" ht="12.75" customHeight="1" thickBot="1">
      <c r="A482" s="27"/>
      <c r="B482" s="186"/>
      <c r="C482" s="186"/>
      <c r="D482" s="186" t="s">
        <v>153</v>
      </c>
      <c r="E482" s="184" t="s">
        <v>151</v>
      </c>
      <c r="F482" s="183" t="s">
        <v>37</v>
      </c>
      <c r="G482" s="182">
        <v>53</v>
      </c>
      <c r="H482" s="181">
        <v>1290</v>
      </c>
      <c r="I482" s="180">
        <f t="shared" si="12"/>
        <v>68370</v>
      </c>
      <c r="J482" s="199"/>
    </row>
    <row r="483" spans="1:10" ht="12.75" customHeight="1">
      <c r="A483" s="46" t="s">
        <v>256</v>
      </c>
      <c r="B483" s="47">
        <f>SUM(I483:I547)</f>
        <v>2612000</v>
      </c>
      <c r="C483" s="47" t="s">
        <v>227</v>
      </c>
      <c r="D483" s="47" t="s">
        <v>68</v>
      </c>
      <c r="E483" s="192" t="s">
        <v>255</v>
      </c>
      <c r="F483" s="191" t="s">
        <v>37</v>
      </c>
      <c r="G483" s="190">
        <v>40</v>
      </c>
      <c r="H483" s="189">
        <v>980</v>
      </c>
      <c r="I483" s="188">
        <f t="shared" si="12"/>
        <v>39200</v>
      </c>
      <c r="J483" s="198"/>
    </row>
    <row r="484" spans="1:10" ht="12.75" customHeight="1">
      <c r="A484" s="27"/>
      <c r="B484" s="28"/>
      <c r="C484" s="28"/>
      <c r="D484" s="28"/>
      <c r="E484" s="192" t="s">
        <v>255</v>
      </c>
      <c r="F484" s="191" t="s">
        <v>38</v>
      </c>
      <c r="G484" s="190">
        <v>56</v>
      </c>
      <c r="H484" s="189">
        <v>980</v>
      </c>
      <c r="I484" s="188">
        <f t="shared" si="12"/>
        <v>54880</v>
      </c>
      <c r="J484" s="198"/>
    </row>
    <row r="485" spans="1:10" ht="12.75" customHeight="1">
      <c r="A485" s="27"/>
      <c r="B485" s="28"/>
      <c r="C485" s="28"/>
      <c r="D485" s="28"/>
      <c r="E485" s="192" t="s">
        <v>255</v>
      </c>
      <c r="F485" s="191" t="s">
        <v>39</v>
      </c>
      <c r="G485" s="190">
        <v>59</v>
      </c>
      <c r="H485" s="189">
        <v>980</v>
      </c>
      <c r="I485" s="188">
        <f t="shared" si="12"/>
        <v>57820</v>
      </c>
      <c r="J485" s="198"/>
    </row>
    <row r="486" spans="1:10" ht="12.75" customHeight="1">
      <c r="A486" s="27"/>
      <c r="B486" s="28"/>
      <c r="C486" s="28"/>
      <c r="D486" s="28"/>
      <c r="E486" s="192" t="s">
        <v>255</v>
      </c>
      <c r="F486" s="191" t="s">
        <v>163</v>
      </c>
      <c r="G486" s="190">
        <v>56</v>
      </c>
      <c r="H486" s="189">
        <v>980</v>
      </c>
      <c r="I486" s="188">
        <f t="shared" si="12"/>
        <v>54880</v>
      </c>
      <c r="J486" s="198"/>
    </row>
    <row r="487" spans="1:10" ht="12.75" customHeight="1">
      <c r="A487" s="27"/>
      <c r="B487" s="28"/>
      <c r="C487" s="28"/>
      <c r="D487" s="28"/>
      <c r="E487" s="192" t="s">
        <v>255</v>
      </c>
      <c r="F487" s="191" t="s">
        <v>170</v>
      </c>
      <c r="G487" s="190">
        <v>63</v>
      </c>
      <c r="H487" s="189">
        <v>980</v>
      </c>
      <c r="I487" s="188">
        <f t="shared" si="12"/>
        <v>61740</v>
      </c>
      <c r="J487" s="198"/>
    </row>
    <row r="488" spans="1:10" ht="12.75" customHeight="1">
      <c r="A488" s="27"/>
      <c r="B488" s="28"/>
      <c r="C488" s="28"/>
      <c r="D488" s="98"/>
      <c r="E488" s="192" t="s">
        <v>255</v>
      </c>
      <c r="F488" s="191" t="s">
        <v>180</v>
      </c>
      <c r="G488" s="190">
        <v>73</v>
      </c>
      <c r="H488" s="189">
        <v>980</v>
      </c>
      <c r="I488" s="188">
        <f t="shared" si="12"/>
        <v>71540</v>
      </c>
      <c r="J488" s="198"/>
    </row>
    <row r="489" spans="1:10" ht="12.75" customHeight="1">
      <c r="A489" s="27"/>
      <c r="B489" s="28"/>
      <c r="C489" s="193"/>
      <c r="D489" s="28" t="s">
        <v>153</v>
      </c>
      <c r="E489" s="192" t="s">
        <v>255</v>
      </c>
      <c r="F489" s="191" t="s">
        <v>37</v>
      </c>
      <c r="G489" s="190">
        <v>40</v>
      </c>
      <c r="H489" s="189">
        <v>980</v>
      </c>
      <c r="I489" s="188">
        <f t="shared" si="12"/>
        <v>39200</v>
      </c>
      <c r="J489" s="198"/>
    </row>
    <row r="490" spans="1:10" ht="12.75" customHeight="1">
      <c r="A490" s="27"/>
      <c r="B490" s="28"/>
      <c r="C490" s="28"/>
      <c r="D490" s="28"/>
      <c r="E490" s="192" t="s">
        <v>255</v>
      </c>
      <c r="F490" s="191" t="s">
        <v>38</v>
      </c>
      <c r="G490" s="190">
        <v>56</v>
      </c>
      <c r="H490" s="189">
        <v>980</v>
      </c>
      <c r="I490" s="188">
        <f t="shared" si="12"/>
        <v>54880</v>
      </c>
      <c r="J490" s="198"/>
    </row>
    <row r="491" spans="1:10" ht="12.75" customHeight="1">
      <c r="A491" s="27"/>
      <c r="B491" s="28"/>
      <c r="C491" s="28"/>
      <c r="D491" s="28"/>
      <c r="E491" s="192" t="s">
        <v>255</v>
      </c>
      <c r="F491" s="191" t="s">
        <v>39</v>
      </c>
      <c r="G491" s="190">
        <v>59</v>
      </c>
      <c r="H491" s="189">
        <v>980</v>
      </c>
      <c r="I491" s="188">
        <f t="shared" si="12"/>
        <v>57820</v>
      </c>
      <c r="J491" s="198"/>
    </row>
    <row r="492" spans="1:10" ht="12.75" customHeight="1">
      <c r="A492" s="27"/>
      <c r="B492" s="28"/>
      <c r="C492" s="28"/>
      <c r="D492" s="28"/>
      <c r="E492" s="192" t="s">
        <v>255</v>
      </c>
      <c r="F492" s="191" t="s">
        <v>163</v>
      </c>
      <c r="G492" s="190">
        <v>56</v>
      </c>
      <c r="H492" s="189">
        <v>980</v>
      </c>
      <c r="I492" s="188">
        <f t="shared" si="12"/>
        <v>54880</v>
      </c>
      <c r="J492" s="198"/>
    </row>
    <row r="493" spans="1:10" ht="12.75" customHeight="1">
      <c r="A493" s="27"/>
      <c r="B493" s="28"/>
      <c r="C493" s="28"/>
      <c r="D493" s="28"/>
      <c r="E493" s="192" t="s">
        <v>255</v>
      </c>
      <c r="F493" s="191" t="s">
        <v>170</v>
      </c>
      <c r="G493" s="190">
        <v>63</v>
      </c>
      <c r="H493" s="189">
        <v>980</v>
      </c>
      <c r="I493" s="188">
        <f t="shared" si="12"/>
        <v>61740</v>
      </c>
      <c r="J493" s="198"/>
    </row>
    <row r="494" spans="1:10" ht="12.75" customHeight="1">
      <c r="A494" s="27"/>
      <c r="B494" s="28"/>
      <c r="C494" s="28"/>
      <c r="D494" s="98"/>
      <c r="E494" s="192" t="s">
        <v>255</v>
      </c>
      <c r="F494" s="191" t="s">
        <v>180</v>
      </c>
      <c r="G494" s="190">
        <v>73</v>
      </c>
      <c r="H494" s="189">
        <v>980</v>
      </c>
      <c r="I494" s="188">
        <f t="shared" si="12"/>
        <v>71540</v>
      </c>
      <c r="J494" s="198"/>
    </row>
    <row r="495" spans="1:10" ht="12.75" customHeight="1">
      <c r="A495" s="27"/>
      <c r="B495" s="28"/>
      <c r="C495" s="28"/>
      <c r="D495" s="28" t="s">
        <v>71</v>
      </c>
      <c r="E495" s="192" t="s">
        <v>255</v>
      </c>
      <c r="F495" s="191" t="s">
        <v>170</v>
      </c>
      <c r="G495" s="190">
        <v>63</v>
      </c>
      <c r="H495" s="189">
        <v>980</v>
      </c>
      <c r="I495" s="188">
        <f t="shared" si="12"/>
        <v>61740</v>
      </c>
      <c r="J495" s="198"/>
    </row>
    <row r="496" spans="1:10" ht="12.75" customHeight="1">
      <c r="A496" s="27"/>
      <c r="B496" s="28"/>
      <c r="C496" s="28"/>
      <c r="D496" s="98"/>
      <c r="E496" s="192" t="s">
        <v>255</v>
      </c>
      <c r="F496" s="191" t="s">
        <v>180</v>
      </c>
      <c r="G496" s="190">
        <v>73</v>
      </c>
      <c r="H496" s="189">
        <v>980</v>
      </c>
      <c r="I496" s="188">
        <f t="shared" si="12"/>
        <v>71540</v>
      </c>
      <c r="J496" s="198"/>
    </row>
    <row r="497" spans="1:10" ht="12.75" customHeight="1">
      <c r="A497" s="27"/>
      <c r="B497" s="28"/>
      <c r="C497" s="28"/>
      <c r="D497" s="28" t="s">
        <v>70</v>
      </c>
      <c r="E497" s="192" t="s">
        <v>255</v>
      </c>
      <c r="F497" s="191" t="s">
        <v>39</v>
      </c>
      <c r="G497" s="190">
        <v>59</v>
      </c>
      <c r="H497" s="189">
        <v>980</v>
      </c>
      <c r="I497" s="188">
        <f t="shared" si="12"/>
        <v>57820</v>
      </c>
      <c r="J497" s="198"/>
    </row>
    <row r="498" spans="1:10" ht="12.75" customHeight="1">
      <c r="A498" s="27"/>
      <c r="B498" s="28"/>
      <c r="C498" s="28"/>
      <c r="D498" s="28"/>
      <c r="E498" s="192" t="s">
        <v>255</v>
      </c>
      <c r="F498" s="191" t="s">
        <v>163</v>
      </c>
      <c r="G498" s="190">
        <v>56</v>
      </c>
      <c r="H498" s="189">
        <v>980</v>
      </c>
      <c r="I498" s="188">
        <f t="shared" si="12"/>
        <v>54880</v>
      </c>
      <c r="J498" s="198"/>
    </row>
    <row r="499" spans="1:10" ht="12.75" customHeight="1">
      <c r="A499" s="27"/>
      <c r="B499" s="28"/>
      <c r="C499" s="28"/>
      <c r="D499" s="28"/>
      <c r="E499" s="192" t="s">
        <v>255</v>
      </c>
      <c r="F499" s="191" t="s">
        <v>170</v>
      </c>
      <c r="G499" s="190">
        <v>63</v>
      </c>
      <c r="H499" s="189">
        <v>980</v>
      </c>
      <c r="I499" s="188">
        <f t="shared" si="12"/>
        <v>61740</v>
      </c>
      <c r="J499" s="198"/>
    </row>
    <row r="500" spans="1:10" ht="12.75" customHeight="1">
      <c r="A500" s="27"/>
      <c r="B500" s="28"/>
      <c r="C500" s="28"/>
      <c r="D500" s="28"/>
      <c r="E500" s="192" t="s">
        <v>255</v>
      </c>
      <c r="F500" s="191" t="s">
        <v>180</v>
      </c>
      <c r="G500" s="190">
        <v>73</v>
      </c>
      <c r="H500" s="189">
        <v>980</v>
      </c>
      <c r="I500" s="188">
        <f t="shared" si="12"/>
        <v>71540</v>
      </c>
      <c r="J500" s="198"/>
    </row>
    <row r="501" spans="1:10" ht="12.75" customHeight="1">
      <c r="A501" s="27"/>
      <c r="B501" s="28"/>
      <c r="C501" s="196" t="s">
        <v>225</v>
      </c>
      <c r="D501" s="19" t="s">
        <v>68</v>
      </c>
      <c r="E501" s="192" t="s">
        <v>254</v>
      </c>
      <c r="F501" s="191" t="s">
        <v>37</v>
      </c>
      <c r="G501" s="190">
        <v>40</v>
      </c>
      <c r="H501" s="189">
        <v>370</v>
      </c>
      <c r="I501" s="188">
        <f t="shared" si="12"/>
        <v>14800</v>
      </c>
      <c r="J501" s="198"/>
    </row>
    <row r="502" spans="1:10" ht="12.75" customHeight="1">
      <c r="A502" s="27"/>
      <c r="B502" s="28"/>
      <c r="C502" s="195"/>
      <c r="D502" s="28"/>
      <c r="E502" s="192" t="s">
        <v>253</v>
      </c>
      <c r="F502" s="191" t="s">
        <v>37</v>
      </c>
      <c r="G502" s="190">
        <v>40</v>
      </c>
      <c r="H502" s="189">
        <v>700</v>
      </c>
      <c r="I502" s="188">
        <f t="shared" si="12"/>
        <v>28000</v>
      </c>
      <c r="J502" s="198"/>
    </row>
    <row r="503" spans="1:10" ht="12.75" customHeight="1">
      <c r="A503" s="27"/>
      <c r="B503" s="28"/>
      <c r="C503" s="193"/>
      <c r="D503" s="28"/>
      <c r="E503" s="192" t="s">
        <v>253</v>
      </c>
      <c r="F503" s="191" t="s">
        <v>38</v>
      </c>
      <c r="G503" s="190">
        <v>56</v>
      </c>
      <c r="H503" s="189">
        <v>1020</v>
      </c>
      <c r="I503" s="188">
        <f t="shared" si="12"/>
        <v>57120</v>
      </c>
      <c r="J503" s="198"/>
    </row>
    <row r="504" spans="1:10" ht="12.75" customHeight="1">
      <c r="A504" s="27"/>
      <c r="B504" s="28"/>
      <c r="C504" s="193"/>
      <c r="D504" s="28"/>
      <c r="E504" s="192" t="s">
        <v>253</v>
      </c>
      <c r="F504" s="191" t="s">
        <v>39</v>
      </c>
      <c r="G504" s="190">
        <v>59</v>
      </c>
      <c r="H504" s="189">
        <v>1020</v>
      </c>
      <c r="I504" s="188">
        <f t="shared" si="12"/>
        <v>60180</v>
      </c>
      <c r="J504" s="198"/>
    </row>
    <row r="505" spans="1:10" ht="12.75" customHeight="1">
      <c r="A505" s="27"/>
      <c r="B505" s="28"/>
      <c r="C505" s="193"/>
      <c r="D505" s="28"/>
      <c r="E505" s="192" t="s">
        <v>253</v>
      </c>
      <c r="F505" s="191" t="s">
        <v>163</v>
      </c>
      <c r="G505" s="190">
        <v>56</v>
      </c>
      <c r="H505" s="189">
        <v>1020</v>
      </c>
      <c r="I505" s="188">
        <f t="shared" si="12"/>
        <v>57120</v>
      </c>
      <c r="J505" s="198"/>
    </row>
    <row r="506" spans="1:10" ht="12.75" customHeight="1">
      <c r="A506" s="27"/>
      <c r="B506" s="28"/>
      <c r="C506" s="193"/>
      <c r="D506" s="28"/>
      <c r="E506" s="192" t="s">
        <v>253</v>
      </c>
      <c r="F506" s="191" t="s">
        <v>170</v>
      </c>
      <c r="G506" s="190">
        <v>63</v>
      </c>
      <c r="H506" s="189">
        <v>1020</v>
      </c>
      <c r="I506" s="188">
        <f t="shared" si="12"/>
        <v>64260</v>
      </c>
      <c r="J506" s="198"/>
    </row>
    <row r="507" spans="1:10" ht="12.75" customHeight="1">
      <c r="A507" s="27"/>
      <c r="B507" s="28"/>
      <c r="C507" s="193"/>
      <c r="D507" s="98"/>
      <c r="E507" s="192" t="s">
        <v>253</v>
      </c>
      <c r="F507" s="191" t="s">
        <v>180</v>
      </c>
      <c r="G507" s="190">
        <v>73</v>
      </c>
      <c r="H507" s="189">
        <v>1020</v>
      </c>
      <c r="I507" s="188">
        <f t="shared" si="12"/>
        <v>74460</v>
      </c>
      <c r="J507" s="198"/>
    </row>
    <row r="508" spans="1:10" ht="12.75" customHeight="1">
      <c r="A508" s="27"/>
      <c r="B508" s="28"/>
      <c r="C508" s="193"/>
      <c r="D508" s="28" t="s">
        <v>153</v>
      </c>
      <c r="E508" s="192" t="s">
        <v>252</v>
      </c>
      <c r="F508" s="191" t="s">
        <v>37</v>
      </c>
      <c r="G508" s="190">
        <v>40</v>
      </c>
      <c r="H508" s="189">
        <v>1020</v>
      </c>
      <c r="I508" s="188">
        <f t="shared" si="12"/>
        <v>40800</v>
      </c>
      <c r="J508" s="198"/>
    </row>
    <row r="509" spans="1:10" ht="12.75" customHeight="1">
      <c r="A509" s="27"/>
      <c r="B509" s="28"/>
      <c r="C509" s="193"/>
      <c r="D509" s="28"/>
      <c r="E509" s="192" t="s">
        <v>252</v>
      </c>
      <c r="F509" s="191" t="s">
        <v>38</v>
      </c>
      <c r="G509" s="190">
        <v>56</v>
      </c>
      <c r="H509" s="189">
        <v>1020</v>
      </c>
      <c r="I509" s="188">
        <f t="shared" si="12"/>
        <v>57120</v>
      </c>
      <c r="J509" s="198"/>
    </row>
    <row r="510" spans="1:10" ht="12.75" customHeight="1">
      <c r="A510" s="27"/>
      <c r="B510" s="28"/>
      <c r="C510" s="193"/>
      <c r="D510" s="28"/>
      <c r="E510" s="192" t="s">
        <v>252</v>
      </c>
      <c r="F510" s="191" t="s">
        <v>39</v>
      </c>
      <c r="G510" s="190">
        <v>59</v>
      </c>
      <c r="H510" s="189">
        <v>1020</v>
      </c>
      <c r="I510" s="188">
        <f t="shared" si="12"/>
        <v>60180</v>
      </c>
      <c r="J510" s="198"/>
    </row>
    <row r="511" spans="1:10" ht="12.75" customHeight="1">
      <c r="A511" s="27"/>
      <c r="B511" s="28"/>
      <c r="C511" s="193"/>
      <c r="D511" s="28"/>
      <c r="E511" s="192" t="s">
        <v>252</v>
      </c>
      <c r="F511" s="191" t="s">
        <v>163</v>
      </c>
      <c r="G511" s="190">
        <v>56</v>
      </c>
      <c r="H511" s="189">
        <v>1020</v>
      </c>
      <c r="I511" s="188">
        <f t="shared" si="12"/>
        <v>57120</v>
      </c>
      <c r="J511" s="198"/>
    </row>
    <row r="512" spans="1:10" ht="12.75" customHeight="1">
      <c r="A512" s="27"/>
      <c r="B512" s="28"/>
      <c r="C512" s="193"/>
      <c r="D512" s="28"/>
      <c r="E512" s="192" t="s">
        <v>252</v>
      </c>
      <c r="F512" s="191" t="s">
        <v>170</v>
      </c>
      <c r="G512" s="190">
        <v>63</v>
      </c>
      <c r="H512" s="189">
        <v>1020</v>
      </c>
      <c r="I512" s="188">
        <f t="shared" si="12"/>
        <v>64260</v>
      </c>
      <c r="J512" s="198"/>
    </row>
    <row r="513" spans="1:10" ht="12.75" customHeight="1">
      <c r="A513" s="27"/>
      <c r="B513" s="28"/>
      <c r="C513" s="193"/>
      <c r="D513" s="98"/>
      <c r="E513" s="192" t="s">
        <v>252</v>
      </c>
      <c r="F513" s="191" t="s">
        <v>180</v>
      </c>
      <c r="G513" s="190">
        <v>73</v>
      </c>
      <c r="H513" s="189">
        <v>1020</v>
      </c>
      <c r="I513" s="188">
        <f t="shared" si="12"/>
        <v>74460</v>
      </c>
      <c r="J513" s="198"/>
    </row>
    <row r="514" spans="1:10" ht="12.75" customHeight="1">
      <c r="A514" s="27"/>
      <c r="B514" s="203"/>
      <c r="C514" s="204"/>
      <c r="D514" s="203"/>
      <c r="E514" s="202" t="s">
        <v>251</v>
      </c>
      <c r="F514" s="183" t="s">
        <v>37</v>
      </c>
      <c r="G514" s="182">
        <v>40</v>
      </c>
      <c r="H514" s="181">
        <v>240</v>
      </c>
      <c r="I514" s="180">
        <f t="shared" si="12"/>
        <v>9600</v>
      </c>
      <c r="J514" s="199"/>
    </row>
    <row r="515" spans="1:10" ht="12.75" customHeight="1">
      <c r="A515" s="27"/>
      <c r="B515" s="203"/>
      <c r="C515" s="204"/>
      <c r="D515" s="203"/>
      <c r="E515" s="202" t="s">
        <v>251</v>
      </c>
      <c r="F515" s="183" t="s">
        <v>38</v>
      </c>
      <c r="G515" s="182">
        <v>56</v>
      </c>
      <c r="H515" s="181">
        <v>240</v>
      </c>
      <c r="I515" s="180">
        <f t="shared" si="12"/>
        <v>13440</v>
      </c>
      <c r="J515" s="199"/>
    </row>
    <row r="516" spans="1:10" ht="12.75" customHeight="1">
      <c r="A516" s="27"/>
      <c r="B516" s="203"/>
      <c r="C516" s="204"/>
      <c r="D516" s="203"/>
      <c r="E516" s="202" t="s">
        <v>251</v>
      </c>
      <c r="F516" s="183" t="s">
        <v>39</v>
      </c>
      <c r="G516" s="182">
        <v>59</v>
      </c>
      <c r="H516" s="181">
        <v>240</v>
      </c>
      <c r="I516" s="180">
        <f t="shared" si="12"/>
        <v>14160</v>
      </c>
      <c r="J516" s="199"/>
    </row>
    <row r="517" spans="1:10" ht="12.75" customHeight="1">
      <c r="A517" s="27"/>
      <c r="B517" s="203"/>
      <c r="C517" s="204"/>
      <c r="D517" s="203"/>
      <c r="E517" s="202" t="s">
        <v>251</v>
      </c>
      <c r="F517" s="183" t="s">
        <v>163</v>
      </c>
      <c r="G517" s="182">
        <v>56</v>
      </c>
      <c r="H517" s="181">
        <v>240</v>
      </c>
      <c r="I517" s="180">
        <f t="shared" si="12"/>
        <v>13440</v>
      </c>
      <c r="J517" s="199"/>
    </row>
    <row r="518" spans="1:10" ht="12.75" customHeight="1">
      <c r="A518" s="27"/>
      <c r="B518" s="203"/>
      <c r="C518" s="204"/>
      <c r="D518" s="203"/>
      <c r="E518" s="202" t="s">
        <v>251</v>
      </c>
      <c r="F518" s="183" t="s">
        <v>170</v>
      </c>
      <c r="G518" s="182">
        <v>63</v>
      </c>
      <c r="H518" s="181">
        <v>240</v>
      </c>
      <c r="I518" s="180">
        <f t="shared" si="12"/>
        <v>15120</v>
      </c>
      <c r="J518" s="199"/>
    </row>
    <row r="519" spans="1:10" ht="12.75" customHeight="1">
      <c r="A519" s="27"/>
      <c r="B519" s="203"/>
      <c r="C519" s="204"/>
      <c r="D519" s="203"/>
      <c r="E519" s="202" t="s">
        <v>251</v>
      </c>
      <c r="F519" s="183" t="s">
        <v>180</v>
      </c>
      <c r="G519" s="182">
        <v>73</v>
      </c>
      <c r="H519" s="181">
        <v>240</v>
      </c>
      <c r="I519" s="180">
        <f t="shared" si="12"/>
        <v>17520</v>
      </c>
      <c r="J519" s="199"/>
    </row>
    <row r="520" spans="1:10" ht="12.75" customHeight="1">
      <c r="A520" s="27"/>
      <c r="B520" s="28"/>
      <c r="C520" s="201" t="s">
        <v>215</v>
      </c>
      <c r="D520" s="188" t="s">
        <v>71</v>
      </c>
      <c r="E520" s="192" t="s">
        <v>214</v>
      </c>
      <c r="F520" s="191" t="s">
        <v>180</v>
      </c>
      <c r="G520" s="190">
        <v>73</v>
      </c>
      <c r="H520" s="189">
        <v>610</v>
      </c>
      <c r="I520" s="188">
        <f t="shared" si="12"/>
        <v>44530</v>
      </c>
      <c r="J520" s="198"/>
    </row>
    <row r="521" spans="1:10" ht="12.75" customHeight="1">
      <c r="A521" s="27"/>
      <c r="B521" s="28"/>
      <c r="C521" s="193" t="s">
        <v>212</v>
      </c>
      <c r="D521" s="41" t="s">
        <v>70</v>
      </c>
      <c r="E521" s="100" t="s">
        <v>209</v>
      </c>
      <c r="F521" s="191" t="s">
        <v>39</v>
      </c>
      <c r="G521" s="190">
        <v>59</v>
      </c>
      <c r="H521" s="189">
        <v>180</v>
      </c>
      <c r="I521" s="188">
        <f t="shared" si="12"/>
        <v>10620</v>
      </c>
      <c r="J521" s="198"/>
    </row>
    <row r="522" spans="1:10" ht="12.75" customHeight="1">
      <c r="A522" s="27"/>
      <c r="B522" s="28"/>
      <c r="C522" s="193"/>
      <c r="D522" s="41"/>
      <c r="E522" s="100" t="s">
        <v>249</v>
      </c>
      <c r="F522" s="191" t="s">
        <v>39</v>
      </c>
      <c r="G522" s="190">
        <v>59</v>
      </c>
      <c r="H522" s="189">
        <v>360</v>
      </c>
      <c r="I522" s="188">
        <f t="shared" si="12"/>
        <v>21240</v>
      </c>
      <c r="J522" s="198"/>
    </row>
    <row r="523" spans="1:10" ht="12.75" customHeight="1">
      <c r="A523" s="27"/>
      <c r="B523" s="28"/>
      <c r="C523" s="193"/>
      <c r="D523" s="41"/>
      <c r="E523" s="100" t="s">
        <v>245</v>
      </c>
      <c r="F523" s="191" t="s">
        <v>39</v>
      </c>
      <c r="G523" s="190">
        <v>59</v>
      </c>
      <c r="H523" s="189">
        <v>50</v>
      </c>
      <c r="I523" s="188">
        <f t="shared" si="12"/>
        <v>2950</v>
      </c>
      <c r="J523" s="198"/>
    </row>
    <row r="524" spans="1:10" ht="12.75" customHeight="1">
      <c r="A524" s="27"/>
      <c r="B524" s="28"/>
      <c r="C524" s="193"/>
      <c r="D524" s="41"/>
      <c r="E524" s="100" t="s">
        <v>248</v>
      </c>
      <c r="F524" s="191" t="s">
        <v>163</v>
      </c>
      <c r="G524" s="190">
        <v>56</v>
      </c>
      <c r="H524" s="189">
        <v>50</v>
      </c>
      <c r="I524" s="188">
        <f t="shared" si="12"/>
        <v>2800</v>
      </c>
      <c r="J524" s="198"/>
    </row>
    <row r="525" spans="1:10" ht="12.75" customHeight="1">
      <c r="A525" s="27"/>
      <c r="B525" s="28"/>
      <c r="C525" s="193"/>
      <c r="D525" s="41"/>
      <c r="E525" s="100" t="s">
        <v>207</v>
      </c>
      <c r="F525" s="191" t="s">
        <v>163</v>
      </c>
      <c r="G525" s="190">
        <v>56</v>
      </c>
      <c r="H525" s="189">
        <v>370</v>
      </c>
      <c r="I525" s="188">
        <f t="shared" si="12"/>
        <v>20720</v>
      </c>
      <c r="J525" s="198"/>
    </row>
    <row r="526" spans="1:10" ht="12.75" customHeight="1">
      <c r="A526" s="27"/>
      <c r="B526" s="28"/>
      <c r="C526" s="193"/>
      <c r="D526" s="41"/>
      <c r="E526" s="100" t="s">
        <v>247</v>
      </c>
      <c r="F526" s="191" t="s">
        <v>163</v>
      </c>
      <c r="G526" s="190">
        <v>56</v>
      </c>
      <c r="H526" s="189">
        <v>190</v>
      </c>
      <c r="I526" s="188">
        <f t="shared" si="12"/>
        <v>10640</v>
      </c>
      <c r="J526" s="198"/>
    </row>
    <row r="527" spans="1:10" ht="12.75" customHeight="1">
      <c r="A527" s="27"/>
      <c r="B527" s="28"/>
      <c r="C527" s="193"/>
      <c r="D527" s="41"/>
      <c r="E527" s="100" t="s">
        <v>245</v>
      </c>
      <c r="F527" s="191" t="s">
        <v>170</v>
      </c>
      <c r="G527" s="190">
        <v>63</v>
      </c>
      <c r="H527" s="189">
        <v>40</v>
      </c>
      <c r="I527" s="188">
        <f t="shared" si="12"/>
        <v>2520</v>
      </c>
      <c r="J527" s="198"/>
    </row>
    <row r="528" spans="1:10" ht="12.75" customHeight="1">
      <c r="A528" s="27"/>
      <c r="B528" s="28"/>
      <c r="C528" s="193"/>
      <c r="D528" s="41"/>
      <c r="E528" s="100" t="s">
        <v>244</v>
      </c>
      <c r="F528" s="191" t="s">
        <v>170</v>
      </c>
      <c r="G528" s="190">
        <v>63</v>
      </c>
      <c r="H528" s="189">
        <v>40</v>
      </c>
      <c r="I528" s="188">
        <f t="shared" si="12"/>
        <v>2520</v>
      </c>
      <c r="J528" s="198"/>
    </row>
    <row r="529" spans="1:10" ht="12.75" customHeight="1">
      <c r="A529" s="27"/>
      <c r="B529" s="28"/>
      <c r="C529" s="193"/>
      <c r="D529" s="125"/>
      <c r="E529" s="100" t="s">
        <v>204</v>
      </c>
      <c r="F529" s="191" t="s">
        <v>170</v>
      </c>
      <c r="G529" s="190">
        <v>63</v>
      </c>
      <c r="H529" s="189">
        <v>390</v>
      </c>
      <c r="I529" s="188">
        <f t="shared" si="12"/>
        <v>24570</v>
      </c>
      <c r="J529" s="198"/>
    </row>
    <row r="530" spans="1:10" ht="12.75" customHeight="1">
      <c r="A530" s="27"/>
      <c r="B530" s="28"/>
      <c r="C530" s="193"/>
      <c r="D530" s="41" t="s">
        <v>168</v>
      </c>
      <c r="E530" s="100" t="s">
        <v>243</v>
      </c>
      <c r="F530" s="191" t="s">
        <v>37</v>
      </c>
      <c r="G530" s="190">
        <v>40</v>
      </c>
      <c r="H530" s="189">
        <v>800</v>
      </c>
      <c r="I530" s="188">
        <f t="shared" si="12"/>
        <v>32000</v>
      </c>
      <c r="J530" s="198"/>
    </row>
    <row r="531" spans="1:10" ht="12.75" customHeight="1">
      <c r="A531" s="27"/>
      <c r="B531" s="28"/>
      <c r="C531" s="193"/>
      <c r="D531" s="41"/>
      <c r="E531" s="100" t="s">
        <v>243</v>
      </c>
      <c r="F531" s="191" t="s">
        <v>38</v>
      </c>
      <c r="G531" s="190">
        <v>56</v>
      </c>
      <c r="H531" s="189">
        <v>880</v>
      </c>
      <c r="I531" s="188">
        <f t="shared" si="12"/>
        <v>49280</v>
      </c>
      <c r="J531" s="198"/>
    </row>
    <row r="532" spans="1:10" ht="12.75" customHeight="1">
      <c r="A532" s="27"/>
      <c r="B532" s="28"/>
      <c r="C532" s="193"/>
      <c r="D532" s="41"/>
      <c r="E532" s="100" t="s">
        <v>243</v>
      </c>
      <c r="F532" s="191" t="s">
        <v>39</v>
      </c>
      <c r="G532" s="190">
        <v>59</v>
      </c>
      <c r="H532" s="189">
        <v>940</v>
      </c>
      <c r="I532" s="188">
        <f t="shared" si="12"/>
        <v>55460</v>
      </c>
      <c r="J532" s="198"/>
    </row>
    <row r="533" spans="1:10" ht="12.75" customHeight="1">
      <c r="A533" s="27"/>
      <c r="B533" s="28"/>
      <c r="C533" s="28"/>
      <c r="D533" s="41"/>
      <c r="E533" s="100" t="s">
        <v>243</v>
      </c>
      <c r="F533" s="191" t="s">
        <v>163</v>
      </c>
      <c r="G533" s="190">
        <v>56</v>
      </c>
      <c r="H533" s="189">
        <v>1000</v>
      </c>
      <c r="I533" s="188">
        <f t="shared" si="12"/>
        <v>56000</v>
      </c>
      <c r="J533" s="198"/>
    </row>
    <row r="534" spans="1:10" ht="12.75" customHeight="1">
      <c r="A534" s="27"/>
      <c r="B534" s="28"/>
      <c r="C534" s="28"/>
      <c r="D534" s="41"/>
      <c r="E534" s="100" t="s">
        <v>243</v>
      </c>
      <c r="F534" s="191" t="s">
        <v>170</v>
      </c>
      <c r="G534" s="190">
        <v>63</v>
      </c>
      <c r="H534" s="189">
        <v>960</v>
      </c>
      <c r="I534" s="188">
        <f t="shared" si="12"/>
        <v>60480</v>
      </c>
      <c r="J534" s="198"/>
    </row>
    <row r="535" spans="1:10" ht="12.75" customHeight="1">
      <c r="A535" s="27"/>
      <c r="B535" s="28"/>
      <c r="C535" s="28"/>
      <c r="D535" s="125"/>
      <c r="E535" s="100" t="s">
        <v>243</v>
      </c>
      <c r="F535" s="191" t="s">
        <v>180</v>
      </c>
      <c r="G535" s="190">
        <v>73</v>
      </c>
      <c r="H535" s="189">
        <v>1830</v>
      </c>
      <c r="I535" s="188">
        <f t="shared" ref="I535:I598" si="13">H535*G535</f>
        <v>133590</v>
      </c>
      <c r="J535" s="198"/>
    </row>
    <row r="536" spans="1:10" ht="12.75" customHeight="1">
      <c r="A536" s="27"/>
      <c r="B536" s="28"/>
      <c r="C536" s="28"/>
      <c r="D536" s="41" t="s">
        <v>79</v>
      </c>
      <c r="E536" s="100" t="s">
        <v>242</v>
      </c>
      <c r="F536" s="191" t="s">
        <v>170</v>
      </c>
      <c r="G536" s="190">
        <v>63</v>
      </c>
      <c r="H536" s="189">
        <v>1020</v>
      </c>
      <c r="I536" s="188">
        <f t="shared" si="13"/>
        <v>64260</v>
      </c>
      <c r="J536" s="198"/>
    </row>
    <row r="537" spans="1:10" ht="12.75" customHeight="1">
      <c r="A537" s="27"/>
      <c r="B537" s="28"/>
      <c r="C537" s="28"/>
      <c r="D537" s="125"/>
      <c r="E537" s="100" t="s">
        <v>242</v>
      </c>
      <c r="F537" s="191" t="s">
        <v>180</v>
      </c>
      <c r="G537" s="190">
        <v>73</v>
      </c>
      <c r="H537" s="189">
        <v>900</v>
      </c>
      <c r="I537" s="188">
        <f t="shared" si="13"/>
        <v>65700</v>
      </c>
      <c r="J537" s="198"/>
    </row>
    <row r="538" spans="1:10" ht="12.75" customHeight="1">
      <c r="A538" s="27"/>
      <c r="B538" s="41"/>
      <c r="C538" s="41"/>
      <c r="D538" s="41" t="s">
        <v>195</v>
      </c>
      <c r="E538" s="192" t="s">
        <v>193</v>
      </c>
      <c r="F538" s="191" t="s">
        <v>37</v>
      </c>
      <c r="G538" s="190">
        <v>40</v>
      </c>
      <c r="H538" s="189">
        <v>710</v>
      </c>
      <c r="I538" s="188">
        <f t="shared" si="13"/>
        <v>28400</v>
      </c>
      <c r="J538" s="198"/>
    </row>
    <row r="539" spans="1:10" ht="12.75" customHeight="1">
      <c r="A539" s="27"/>
      <c r="B539" s="41"/>
      <c r="C539" s="41"/>
      <c r="D539" s="41"/>
      <c r="E539" s="192" t="s">
        <v>241</v>
      </c>
      <c r="F539" s="191" t="s">
        <v>37</v>
      </c>
      <c r="G539" s="190">
        <v>40</v>
      </c>
      <c r="H539" s="189">
        <v>100</v>
      </c>
      <c r="I539" s="188">
        <f t="shared" si="13"/>
        <v>4000</v>
      </c>
      <c r="J539" s="198"/>
    </row>
    <row r="540" spans="1:10" ht="12.75" customHeight="1">
      <c r="A540" s="27"/>
      <c r="B540" s="41"/>
      <c r="C540" s="41"/>
      <c r="D540" s="41"/>
      <c r="E540" s="192" t="s">
        <v>129</v>
      </c>
      <c r="F540" s="191" t="s">
        <v>38</v>
      </c>
      <c r="G540" s="190">
        <v>56</v>
      </c>
      <c r="H540" s="189">
        <v>290</v>
      </c>
      <c r="I540" s="188">
        <f t="shared" si="13"/>
        <v>16240</v>
      </c>
      <c r="J540" s="198"/>
    </row>
    <row r="541" spans="1:10" ht="12.75" customHeight="1">
      <c r="A541" s="27"/>
      <c r="B541" s="41"/>
      <c r="C541" s="41"/>
      <c r="D541" s="41"/>
      <c r="E541" s="192" t="s">
        <v>240</v>
      </c>
      <c r="F541" s="191" t="s">
        <v>38</v>
      </c>
      <c r="G541" s="190">
        <v>56</v>
      </c>
      <c r="H541" s="189">
        <v>290</v>
      </c>
      <c r="I541" s="188">
        <f t="shared" si="13"/>
        <v>16240</v>
      </c>
      <c r="J541" s="198"/>
    </row>
    <row r="542" spans="1:10" ht="12.75" customHeight="1">
      <c r="A542" s="27"/>
      <c r="B542" s="41"/>
      <c r="C542" s="40" t="s">
        <v>185</v>
      </c>
      <c r="D542" s="40" t="s">
        <v>184</v>
      </c>
      <c r="E542" s="100" t="s">
        <v>239</v>
      </c>
      <c r="F542" s="191" t="s">
        <v>37</v>
      </c>
      <c r="G542" s="190">
        <v>40</v>
      </c>
      <c r="H542" s="189">
        <v>100</v>
      </c>
      <c r="I542" s="188">
        <f t="shared" si="13"/>
        <v>4000</v>
      </c>
      <c r="J542" s="198"/>
    </row>
    <row r="543" spans="1:10" ht="12.75" customHeight="1">
      <c r="A543" s="27"/>
      <c r="B543" s="41"/>
      <c r="C543" s="41"/>
      <c r="D543" s="41"/>
      <c r="E543" s="100" t="s">
        <v>239</v>
      </c>
      <c r="F543" s="191" t="s">
        <v>38</v>
      </c>
      <c r="G543" s="190">
        <v>56</v>
      </c>
      <c r="H543" s="189">
        <v>100</v>
      </c>
      <c r="I543" s="188">
        <f t="shared" si="13"/>
        <v>5600</v>
      </c>
      <c r="J543" s="198"/>
    </row>
    <row r="544" spans="1:10" ht="12.75" customHeight="1">
      <c r="A544" s="27"/>
      <c r="B544" s="41"/>
      <c r="C544" s="41"/>
      <c r="D544" s="41"/>
      <c r="E544" s="100" t="s">
        <v>239</v>
      </c>
      <c r="F544" s="191" t="s">
        <v>39</v>
      </c>
      <c r="G544" s="190">
        <v>59</v>
      </c>
      <c r="H544" s="189">
        <v>100</v>
      </c>
      <c r="I544" s="188">
        <f t="shared" si="13"/>
        <v>5900</v>
      </c>
      <c r="J544" s="198"/>
    </row>
    <row r="545" spans="1:10" ht="12.75" customHeight="1">
      <c r="A545" s="27"/>
      <c r="B545" s="41"/>
      <c r="C545" s="41"/>
      <c r="D545" s="41"/>
      <c r="E545" s="100" t="s">
        <v>239</v>
      </c>
      <c r="F545" s="191" t="s">
        <v>163</v>
      </c>
      <c r="G545" s="190">
        <v>56</v>
      </c>
      <c r="H545" s="189">
        <v>100</v>
      </c>
      <c r="I545" s="188">
        <f t="shared" si="13"/>
        <v>5600</v>
      </c>
      <c r="J545" s="198"/>
    </row>
    <row r="546" spans="1:10" ht="12.75" customHeight="1">
      <c r="A546" s="27"/>
      <c r="B546" s="41"/>
      <c r="C546" s="41"/>
      <c r="D546" s="41"/>
      <c r="E546" s="100" t="s">
        <v>239</v>
      </c>
      <c r="F546" s="191" t="s">
        <v>170</v>
      </c>
      <c r="G546" s="190">
        <v>63</v>
      </c>
      <c r="H546" s="189">
        <v>100</v>
      </c>
      <c r="I546" s="188">
        <f t="shared" si="13"/>
        <v>6300</v>
      </c>
      <c r="J546" s="198"/>
    </row>
    <row r="547" spans="1:10" ht="12.75" customHeight="1">
      <c r="A547" s="27"/>
      <c r="B547" s="41"/>
      <c r="C547" s="41"/>
      <c r="D547" s="41"/>
      <c r="E547" s="100" t="s">
        <v>239</v>
      </c>
      <c r="F547" s="191" t="s">
        <v>180</v>
      </c>
      <c r="G547" s="190">
        <v>73</v>
      </c>
      <c r="H547" s="189">
        <v>100</v>
      </c>
      <c r="I547" s="188">
        <f t="shared" si="13"/>
        <v>7300</v>
      </c>
      <c r="J547" s="198"/>
    </row>
    <row r="548" spans="1:10" ht="12.75" customHeight="1">
      <c r="A548" s="200"/>
      <c r="B548" s="186"/>
      <c r="C548" s="187" t="s">
        <v>92</v>
      </c>
      <c r="D548" s="187" t="s">
        <v>83</v>
      </c>
      <c r="E548" s="184" t="s">
        <v>176</v>
      </c>
      <c r="F548" s="183" t="s">
        <v>37</v>
      </c>
      <c r="G548" s="182">
        <v>40</v>
      </c>
      <c r="H548" s="181">
        <v>4600</v>
      </c>
      <c r="I548" s="180">
        <f t="shared" si="13"/>
        <v>184000</v>
      </c>
      <c r="J548" s="199"/>
    </row>
    <row r="549" spans="1:10" ht="12.75" customHeight="1">
      <c r="A549" s="200"/>
      <c r="B549" s="186"/>
      <c r="C549" s="186"/>
      <c r="D549" s="185"/>
      <c r="E549" s="184" t="s">
        <v>174</v>
      </c>
      <c r="F549" s="183" t="s">
        <v>39</v>
      </c>
      <c r="G549" s="182">
        <v>59</v>
      </c>
      <c r="H549" s="181">
        <v>2900</v>
      </c>
      <c r="I549" s="180">
        <f t="shared" si="13"/>
        <v>171100</v>
      </c>
      <c r="J549" s="199"/>
    </row>
    <row r="550" spans="1:10" ht="12.75" customHeight="1">
      <c r="A550" s="200"/>
      <c r="B550" s="186"/>
      <c r="C550" s="186"/>
      <c r="D550" s="183" t="s">
        <v>79</v>
      </c>
      <c r="E550" s="184" t="s">
        <v>172</v>
      </c>
      <c r="F550" s="183" t="s">
        <v>170</v>
      </c>
      <c r="G550" s="182">
        <v>63</v>
      </c>
      <c r="H550" s="181">
        <v>2800</v>
      </c>
      <c r="I550" s="180">
        <f t="shared" si="13"/>
        <v>176400</v>
      </c>
      <c r="J550" s="199"/>
    </row>
    <row r="551" spans="1:10" ht="12.75" customHeight="1">
      <c r="A551" s="200"/>
      <c r="B551" s="186"/>
      <c r="C551" s="186"/>
      <c r="D551" s="187" t="s">
        <v>168</v>
      </c>
      <c r="E551" s="184" t="s">
        <v>166</v>
      </c>
      <c r="F551" s="183" t="s">
        <v>37</v>
      </c>
      <c r="G551" s="182">
        <v>40</v>
      </c>
      <c r="H551" s="181">
        <v>2300</v>
      </c>
      <c r="I551" s="180">
        <f t="shared" si="13"/>
        <v>92000</v>
      </c>
      <c r="J551" s="199"/>
    </row>
    <row r="552" spans="1:10" ht="12.75" customHeight="1">
      <c r="A552" s="200"/>
      <c r="B552" s="186"/>
      <c r="C552" s="186"/>
      <c r="D552" s="185"/>
      <c r="E552" s="184" t="s">
        <v>34</v>
      </c>
      <c r="F552" s="183" t="s">
        <v>163</v>
      </c>
      <c r="G552" s="182">
        <v>56</v>
      </c>
      <c r="H552" s="181">
        <v>1900</v>
      </c>
      <c r="I552" s="180">
        <f t="shared" si="13"/>
        <v>106400</v>
      </c>
      <c r="J552" s="199"/>
    </row>
    <row r="553" spans="1:10" ht="12.75" customHeight="1">
      <c r="A553" s="200"/>
      <c r="B553" s="186"/>
      <c r="C553" s="186"/>
      <c r="D553" s="183" t="s">
        <v>68</v>
      </c>
      <c r="E553" s="184" t="s">
        <v>160</v>
      </c>
      <c r="F553" s="183" t="s">
        <v>39</v>
      </c>
      <c r="G553" s="182">
        <v>59</v>
      </c>
      <c r="H553" s="181">
        <v>2600</v>
      </c>
      <c r="I553" s="180">
        <f t="shared" si="13"/>
        <v>153400</v>
      </c>
      <c r="J553" s="199"/>
    </row>
    <row r="554" spans="1:10" ht="12.75" customHeight="1">
      <c r="A554" s="200"/>
      <c r="B554" s="186"/>
      <c r="C554" s="186"/>
      <c r="D554" s="184" t="s">
        <v>157</v>
      </c>
      <c r="E554" s="184" t="s">
        <v>155</v>
      </c>
      <c r="F554" s="183" t="s">
        <v>37</v>
      </c>
      <c r="G554" s="182">
        <v>40</v>
      </c>
      <c r="H554" s="181">
        <v>570</v>
      </c>
      <c r="I554" s="180">
        <f t="shared" si="13"/>
        <v>22800</v>
      </c>
      <c r="J554" s="199"/>
    </row>
    <row r="555" spans="1:10" ht="12.75" customHeight="1" thickBot="1">
      <c r="A555" s="200"/>
      <c r="B555" s="186"/>
      <c r="C555" s="186"/>
      <c r="D555" s="186" t="s">
        <v>153</v>
      </c>
      <c r="E555" s="184" t="s">
        <v>151</v>
      </c>
      <c r="F555" s="183" t="s">
        <v>37</v>
      </c>
      <c r="G555" s="182">
        <v>40</v>
      </c>
      <c r="H555" s="181">
        <v>1180</v>
      </c>
      <c r="I555" s="180">
        <f t="shared" si="13"/>
        <v>47200</v>
      </c>
      <c r="J555" s="199"/>
    </row>
    <row r="556" spans="1:10" ht="12.75" customHeight="1">
      <c r="A556" s="46" t="s">
        <v>238</v>
      </c>
      <c r="B556" s="47">
        <f>SUM(I556:I587)</f>
        <v>124100</v>
      </c>
      <c r="C556" s="47" t="s">
        <v>227</v>
      </c>
      <c r="D556" s="47" t="s">
        <v>68</v>
      </c>
      <c r="E556" s="192" t="s">
        <v>237</v>
      </c>
      <c r="F556" s="191" t="s">
        <v>37</v>
      </c>
      <c r="G556" s="190">
        <v>3</v>
      </c>
      <c r="H556" s="189">
        <v>860</v>
      </c>
      <c r="I556" s="188">
        <f t="shared" si="13"/>
        <v>2580</v>
      </c>
      <c r="J556" s="198"/>
    </row>
    <row r="557" spans="1:10" ht="12.75" customHeight="1">
      <c r="A557" s="27"/>
      <c r="B557" s="28"/>
      <c r="C557" s="28"/>
      <c r="D557" s="28"/>
      <c r="E557" s="192" t="s">
        <v>237</v>
      </c>
      <c r="F557" s="191" t="s">
        <v>38</v>
      </c>
      <c r="G557" s="190">
        <v>4</v>
      </c>
      <c r="H557" s="189">
        <v>860</v>
      </c>
      <c r="I557" s="188">
        <f t="shared" si="13"/>
        <v>3440</v>
      </c>
      <c r="J557" s="198"/>
    </row>
    <row r="558" spans="1:10" ht="12.75" customHeight="1">
      <c r="A558" s="27"/>
      <c r="B558" s="28"/>
      <c r="C558" s="28"/>
      <c r="D558" s="28"/>
      <c r="E558" s="192" t="s">
        <v>237</v>
      </c>
      <c r="F558" s="191" t="s">
        <v>39</v>
      </c>
      <c r="G558" s="190">
        <v>5</v>
      </c>
      <c r="H558" s="189">
        <v>860</v>
      </c>
      <c r="I558" s="188">
        <f t="shared" si="13"/>
        <v>4300</v>
      </c>
      <c r="J558" s="198"/>
    </row>
    <row r="559" spans="1:10" ht="12.75" customHeight="1">
      <c r="A559" s="27"/>
      <c r="B559" s="28"/>
      <c r="C559" s="28"/>
      <c r="D559" s="28"/>
      <c r="E559" s="192" t="s">
        <v>237</v>
      </c>
      <c r="F559" s="191" t="s">
        <v>163</v>
      </c>
      <c r="G559" s="190">
        <v>5</v>
      </c>
      <c r="H559" s="189">
        <v>860</v>
      </c>
      <c r="I559" s="188">
        <f t="shared" si="13"/>
        <v>4300</v>
      </c>
      <c r="J559" s="198"/>
    </row>
    <row r="560" spans="1:10" ht="12.75" customHeight="1">
      <c r="A560" s="27"/>
      <c r="B560" s="28"/>
      <c r="C560" s="28"/>
      <c r="D560" s="28"/>
      <c r="E560" s="192" t="s">
        <v>237</v>
      </c>
      <c r="F560" s="191" t="s">
        <v>170</v>
      </c>
      <c r="G560" s="190">
        <v>5</v>
      </c>
      <c r="H560" s="189">
        <v>860</v>
      </c>
      <c r="I560" s="188">
        <f t="shared" si="13"/>
        <v>4300</v>
      </c>
      <c r="J560" s="198"/>
    </row>
    <row r="561" spans="1:10" ht="12.75" customHeight="1">
      <c r="A561" s="27"/>
      <c r="B561" s="28"/>
      <c r="C561" s="28"/>
      <c r="D561" s="98"/>
      <c r="E561" s="192" t="s">
        <v>237</v>
      </c>
      <c r="F561" s="191" t="s">
        <v>180</v>
      </c>
      <c r="G561" s="190">
        <v>4</v>
      </c>
      <c r="H561" s="189">
        <v>860</v>
      </c>
      <c r="I561" s="188">
        <f t="shared" si="13"/>
        <v>3440</v>
      </c>
      <c r="J561" s="198"/>
    </row>
    <row r="562" spans="1:10" ht="12.75" customHeight="1">
      <c r="A562" s="27"/>
      <c r="B562" s="28"/>
      <c r="C562" s="193"/>
      <c r="D562" s="28" t="s">
        <v>153</v>
      </c>
      <c r="E562" s="192" t="s">
        <v>237</v>
      </c>
      <c r="F562" s="191" t="s">
        <v>37</v>
      </c>
      <c r="G562" s="190">
        <v>3</v>
      </c>
      <c r="H562" s="189">
        <v>860</v>
      </c>
      <c r="I562" s="188">
        <f t="shared" si="13"/>
        <v>2580</v>
      </c>
      <c r="J562" s="198"/>
    </row>
    <row r="563" spans="1:10" ht="12.75" customHeight="1">
      <c r="A563" s="27"/>
      <c r="B563" s="28"/>
      <c r="C563" s="28"/>
      <c r="D563" s="28"/>
      <c r="E563" s="192" t="s">
        <v>237</v>
      </c>
      <c r="F563" s="191" t="s">
        <v>38</v>
      </c>
      <c r="G563" s="190">
        <v>4</v>
      </c>
      <c r="H563" s="189">
        <v>860</v>
      </c>
      <c r="I563" s="188">
        <f t="shared" si="13"/>
        <v>3440</v>
      </c>
      <c r="J563" s="198"/>
    </row>
    <row r="564" spans="1:10" ht="12.75" customHeight="1">
      <c r="A564" s="27"/>
      <c r="B564" s="28"/>
      <c r="C564" s="28"/>
      <c r="D564" s="28"/>
      <c r="E564" s="192" t="s">
        <v>237</v>
      </c>
      <c r="F564" s="191" t="s">
        <v>39</v>
      </c>
      <c r="G564" s="190">
        <v>5</v>
      </c>
      <c r="H564" s="189">
        <v>860</v>
      </c>
      <c r="I564" s="188">
        <f t="shared" si="13"/>
        <v>4300</v>
      </c>
      <c r="J564" s="198"/>
    </row>
    <row r="565" spans="1:10" ht="12.75" customHeight="1">
      <c r="A565" s="27"/>
      <c r="B565" s="28"/>
      <c r="C565" s="28"/>
      <c r="D565" s="28"/>
      <c r="E565" s="192" t="s">
        <v>237</v>
      </c>
      <c r="F565" s="191" t="s">
        <v>163</v>
      </c>
      <c r="G565" s="190">
        <v>5</v>
      </c>
      <c r="H565" s="189">
        <v>860</v>
      </c>
      <c r="I565" s="188">
        <f t="shared" si="13"/>
        <v>4300</v>
      </c>
      <c r="J565" s="198"/>
    </row>
    <row r="566" spans="1:10" ht="12.75" customHeight="1">
      <c r="A566" s="27"/>
      <c r="B566" s="28"/>
      <c r="C566" s="28"/>
      <c r="D566" s="28"/>
      <c r="E566" s="192" t="s">
        <v>237</v>
      </c>
      <c r="F566" s="191" t="s">
        <v>170</v>
      </c>
      <c r="G566" s="190">
        <v>5</v>
      </c>
      <c r="H566" s="189">
        <v>860</v>
      </c>
      <c r="I566" s="188">
        <f t="shared" si="13"/>
        <v>4300</v>
      </c>
      <c r="J566" s="198"/>
    </row>
    <row r="567" spans="1:10" ht="12.75" customHeight="1">
      <c r="A567" s="27"/>
      <c r="B567" s="28"/>
      <c r="C567" s="28"/>
      <c r="D567" s="98"/>
      <c r="E567" s="192" t="s">
        <v>237</v>
      </c>
      <c r="F567" s="191" t="s">
        <v>180</v>
      </c>
      <c r="G567" s="190">
        <v>4</v>
      </c>
      <c r="H567" s="189">
        <v>860</v>
      </c>
      <c r="I567" s="188">
        <f t="shared" si="13"/>
        <v>3440</v>
      </c>
      <c r="J567" s="198"/>
    </row>
    <row r="568" spans="1:10" ht="12.75" customHeight="1">
      <c r="A568" s="27"/>
      <c r="B568" s="28"/>
      <c r="C568" s="28"/>
      <c r="D568" s="28" t="s">
        <v>71</v>
      </c>
      <c r="E568" s="192" t="s">
        <v>237</v>
      </c>
      <c r="F568" s="191" t="s">
        <v>170</v>
      </c>
      <c r="G568" s="190">
        <v>5</v>
      </c>
      <c r="H568" s="189">
        <v>860</v>
      </c>
      <c r="I568" s="188">
        <f t="shared" si="13"/>
        <v>4300</v>
      </c>
      <c r="J568" s="198"/>
    </row>
    <row r="569" spans="1:10" ht="12.75" customHeight="1">
      <c r="A569" s="27"/>
      <c r="B569" s="28"/>
      <c r="C569" s="28"/>
      <c r="D569" s="98"/>
      <c r="E569" s="192" t="s">
        <v>237</v>
      </c>
      <c r="F569" s="191" t="s">
        <v>180</v>
      </c>
      <c r="G569" s="190">
        <v>4</v>
      </c>
      <c r="H569" s="189">
        <v>860</v>
      </c>
      <c r="I569" s="188">
        <f t="shared" si="13"/>
        <v>3440</v>
      </c>
      <c r="J569" s="198"/>
    </row>
    <row r="570" spans="1:10" ht="12.75" customHeight="1">
      <c r="A570" s="27"/>
      <c r="B570" s="28"/>
      <c r="C570" s="28"/>
      <c r="D570" s="28" t="s">
        <v>70</v>
      </c>
      <c r="E570" s="192" t="s">
        <v>237</v>
      </c>
      <c r="F570" s="191" t="s">
        <v>39</v>
      </c>
      <c r="G570" s="190">
        <v>5</v>
      </c>
      <c r="H570" s="189">
        <v>860</v>
      </c>
      <c r="I570" s="188">
        <f t="shared" si="13"/>
        <v>4300</v>
      </c>
      <c r="J570" s="198"/>
    </row>
    <row r="571" spans="1:10" ht="12.75" customHeight="1">
      <c r="A571" s="27"/>
      <c r="B571" s="28"/>
      <c r="C571" s="28"/>
      <c r="D571" s="28"/>
      <c r="E571" s="192" t="s">
        <v>237</v>
      </c>
      <c r="F571" s="191" t="s">
        <v>163</v>
      </c>
      <c r="G571" s="190">
        <v>5</v>
      </c>
      <c r="H571" s="189">
        <v>860</v>
      </c>
      <c r="I571" s="188">
        <f t="shared" si="13"/>
        <v>4300</v>
      </c>
      <c r="J571" s="198"/>
    </row>
    <row r="572" spans="1:10" ht="12.75" customHeight="1">
      <c r="A572" s="27"/>
      <c r="B572" s="28"/>
      <c r="C572" s="28"/>
      <c r="D572" s="28"/>
      <c r="E572" s="192" t="s">
        <v>237</v>
      </c>
      <c r="F572" s="191" t="s">
        <v>170</v>
      </c>
      <c r="G572" s="190">
        <v>5</v>
      </c>
      <c r="H572" s="189">
        <v>860</v>
      </c>
      <c r="I572" s="188">
        <f t="shared" si="13"/>
        <v>4300</v>
      </c>
      <c r="J572" s="198"/>
    </row>
    <row r="573" spans="1:10" ht="12.75" customHeight="1">
      <c r="A573" s="27"/>
      <c r="B573" s="28"/>
      <c r="C573" s="28"/>
      <c r="D573" s="28"/>
      <c r="E573" s="192" t="s">
        <v>237</v>
      </c>
      <c r="F573" s="191" t="s">
        <v>180</v>
      </c>
      <c r="G573" s="190">
        <v>4</v>
      </c>
      <c r="H573" s="189">
        <v>860</v>
      </c>
      <c r="I573" s="188">
        <f t="shared" si="13"/>
        <v>3440</v>
      </c>
      <c r="J573" s="198"/>
    </row>
    <row r="574" spans="1:10" ht="12.75" customHeight="1">
      <c r="A574" s="27"/>
      <c r="B574" s="28"/>
      <c r="C574" s="196" t="s">
        <v>225</v>
      </c>
      <c r="D574" s="19" t="s">
        <v>68</v>
      </c>
      <c r="E574" s="192" t="s">
        <v>235</v>
      </c>
      <c r="F574" s="191" t="s">
        <v>37</v>
      </c>
      <c r="G574" s="190">
        <v>3</v>
      </c>
      <c r="H574" s="189">
        <v>980</v>
      </c>
      <c r="I574" s="188">
        <f t="shared" si="13"/>
        <v>2940</v>
      </c>
      <c r="J574" s="198"/>
    </row>
    <row r="575" spans="1:10" ht="12.75" customHeight="1">
      <c r="A575" s="27"/>
      <c r="B575" s="28"/>
      <c r="C575" s="193"/>
      <c r="D575" s="28"/>
      <c r="E575" s="192" t="s">
        <v>235</v>
      </c>
      <c r="F575" s="191" t="s">
        <v>38</v>
      </c>
      <c r="G575" s="190">
        <v>4</v>
      </c>
      <c r="H575" s="189">
        <v>980</v>
      </c>
      <c r="I575" s="188">
        <f t="shared" si="13"/>
        <v>3920</v>
      </c>
      <c r="J575" s="198"/>
    </row>
    <row r="576" spans="1:10" ht="12.75" customHeight="1">
      <c r="A576" s="27"/>
      <c r="B576" s="28"/>
      <c r="C576" s="193"/>
      <c r="D576" s="28"/>
      <c r="E576" s="192" t="s">
        <v>235</v>
      </c>
      <c r="F576" s="191" t="s">
        <v>39</v>
      </c>
      <c r="G576" s="190">
        <v>5</v>
      </c>
      <c r="H576" s="189">
        <v>980</v>
      </c>
      <c r="I576" s="188">
        <f t="shared" si="13"/>
        <v>4900</v>
      </c>
      <c r="J576" s="198"/>
    </row>
    <row r="577" spans="1:10" ht="12.75" customHeight="1">
      <c r="A577" s="27"/>
      <c r="B577" s="28"/>
      <c r="C577" s="193"/>
      <c r="D577" s="28"/>
      <c r="E577" s="192" t="s">
        <v>235</v>
      </c>
      <c r="F577" s="191" t="s">
        <v>163</v>
      </c>
      <c r="G577" s="190">
        <v>5</v>
      </c>
      <c r="H577" s="189">
        <v>980</v>
      </c>
      <c r="I577" s="188">
        <f t="shared" si="13"/>
        <v>4900</v>
      </c>
      <c r="J577" s="198"/>
    </row>
    <row r="578" spans="1:10" ht="12.75" customHeight="1">
      <c r="A578" s="27"/>
      <c r="B578" s="28"/>
      <c r="C578" s="193"/>
      <c r="D578" s="28"/>
      <c r="E578" s="192" t="s">
        <v>235</v>
      </c>
      <c r="F578" s="191" t="s">
        <v>170</v>
      </c>
      <c r="G578" s="190">
        <v>5</v>
      </c>
      <c r="H578" s="189">
        <v>980</v>
      </c>
      <c r="I578" s="188">
        <f t="shared" si="13"/>
        <v>4900</v>
      </c>
      <c r="J578" s="198"/>
    </row>
    <row r="579" spans="1:10" ht="12.75" customHeight="1">
      <c r="A579" s="27"/>
      <c r="B579" s="28"/>
      <c r="C579" s="193"/>
      <c r="D579" s="98"/>
      <c r="E579" s="192" t="s">
        <v>235</v>
      </c>
      <c r="F579" s="191" t="s">
        <v>180</v>
      </c>
      <c r="G579" s="190">
        <v>4</v>
      </c>
      <c r="H579" s="189">
        <v>980</v>
      </c>
      <c r="I579" s="188">
        <f t="shared" si="13"/>
        <v>3920</v>
      </c>
      <c r="J579" s="198"/>
    </row>
    <row r="580" spans="1:10" ht="12.75" customHeight="1">
      <c r="A580" s="27"/>
      <c r="B580" s="28"/>
      <c r="C580" s="193"/>
      <c r="D580" s="28" t="s">
        <v>153</v>
      </c>
      <c r="E580" s="192" t="s">
        <v>233</v>
      </c>
      <c r="F580" s="191" t="s">
        <v>37</v>
      </c>
      <c r="G580" s="190">
        <v>3</v>
      </c>
      <c r="H580" s="189">
        <v>980</v>
      </c>
      <c r="I580" s="188">
        <f t="shared" si="13"/>
        <v>2940</v>
      </c>
      <c r="J580" s="198"/>
    </row>
    <row r="581" spans="1:10" ht="12.75" customHeight="1">
      <c r="A581" s="27"/>
      <c r="B581" s="28"/>
      <c r="C581" s="193"/>
      <c r="D581" s="28"/>
      <c r="E581" s="192" t="s">
        <v>233</v>
      </c>
      <c r="F581" s="191" t="s">
        <v>38</v>
      </c>
      <c r="G581" s="190">
        <v>4</v>
      </c>
      <c r="H581" s="189">
        <v>980</v>
      </c>
      <c r="I581" s="188">
        <f t="shared" si="13"/>
        <v>3920</v>
      </c>
      <c r="J581" s="198"/>
    </row>
    <row r="582" spans="1:10" ht="12.75" customHeight="1">
      <c r="A582" s="27"/>
      <c r="B582" s="28"/>
      <c r="C582" s="193"/>
      <c r="D582" s="28"/>
      <c r="E582" s="192" t="s">
        <v>233</v>
      </c>
      <c r="F582" s="191" t="s">
        <v>39</v>
      </c>
      <c r="G582" s="190">
        <v>5</v>
      </c>
      <c r="H582" s="189">
        <v>980</v>
      </c>
      <c r="I582" s="188">
        <f t="shared" si="13"/>
        <v>4900</v>
      </c>
      <c r="J582" s="198"/>
    </row>
    <row r="583" spans="1:10" ht="12.75" customHeight="1">
      <c r="A583" s="27"/>
      <c r="B583" s="28"/>
      <c r="C583" s="193"/>
      <c r="D583" s="28"/>
      <c r="E583" s="192" t="s">
        <v>233</v>
      </c>
      <c r="F583" s="191" t="s">
        <v>163</v>
      </c>
      <c r="G583" s="190">
        <v>5</v>
      </c>
      <c r="H583" s="189">
        <v>980</v>
      </c>
      <c r="I583" s="188">
        <f t="shared" si="13"/>
        <v>4900</v>
      </c>
      <c r="J583" s="198"/>
    </row>
    <row r="584" spans="1:10" ht="12.75" customHeight="1">
      <c r="A584" s="27"/>
      <c r="B584" s="28"/>
      <c r="C584" s="193"/>
      <c r="D584" s="28"/>
      <c r="E584" s="192" t="s">
        <v>233</v>
      </c>
      <c r="F584" s="191" t="s">
        <v>170</v>
      </c>
      <c r="G584" s="190">
        <v>5</v>
      </c>
      <c r="H584" s="189">
        <v>980</v>
      </c>
      <c r="I584" s="188">
        <f t="shared" si="13"/>
        <v>4900</v>
      </c>
      <c r="J584" s="198"/>
    </row>
    <row r="585" spans="1:10" ht="12.75" customHeight="1">
      <c r="A585" s="27"/>
      <c r="B585" s="28"/>
      <c r="C585" s="193"/>
      <c r="D585" s="98"/>
      <c r="E585" s="192" t="s">
        <v>233</v>
      </c>
      <c r="F585" s="191" t="s">
        <v>180</v>
      </c>
      <c r="G585" s="190">
        <v>4</v>
      </c>
      <c r="H585" s="189">
        <v>980</v>
      </c>
      <c r="I585" s="188">
        <f t="shared" si="13"/>
        <v>3920</v>
      </c>
      <c r="J585" s="198"/>
    </row>
    <row r="586" spans="1:10" ht="12.75" customHeight="1">
      <c r="A586" s="27"/>
      <c r="B586" s="28"/>
      <c r="C586" s="193"/>
      <c r="D586" s="28" t="s">
        <v>232</v>
      </c>
      <c r="E586" s="192" t="s">
        <v>231</v>
      </c>
      <c r="F586" s="191" t="s">
        <v>37</v>
      </c>
      <c r="G586" s="190">
        <v>3</v>
      </c>
      <c r="H586" s="189">
        <v>620</v>
      </c>
      <c r="I586" s="188">
        <f t="shared" si="13"/>
        <v>1860</v>
      </c>
      <c r="J586" s="198"/>
    </row>
    <row r="587" spans="1:10" ht="12.75" customHeight="1">
      <c r="A587" s="27"/>
      <c r="B587" s="28"/>
      <c r="C587" s="193"/>
      <c r="D587" s="28"/>
      <c r="E587" s="192" t="s">
        <v>231</v>
      </c>
      <c r="F587" s="191" t="s">
        <v>38</v>
      </c>
      <c r="G587" s="190">
        <v>4</v>
      </c>
      <c r="H587" s="189">
        <v>620</v>
      </c>
      <c r="I587" s="188">
        <f t="shared" si="13"/>
        <v>2480</v>
      </c>
      <c r="J587" s="198"/>
    </row>
    <row r="588" spans="1:10" ht="12.75" customHeight="1">
      <c r="A588" s="27"/>
      <c r="B588" s="186"/>
      <c r="C588" s="187" t="s">
        <v>92</v>
      </c>
      <c r="D588" s="187" t="s">
        <v>83</v>
      </c>
      <c r="E588" s="184" t="s">
        <v>176</v>
      </c>
      <c r="F588" s="183" t="s">
        <v>37</v>
      </c>
      <c r="G588" s="182">
        <v>3</v>
      </c>
      <c r="H588" s="181">
        <v>0</v>
      </c>
      <c r="I588" s="180">
        <f t="shared" si="13"/>
        <v>0</v>
      </c>
      <c r="J588" s="197" t="s">
        <v>229</v>
      </c>
    </row>
    <row r="589" spans="1:10" ht="12.75" customHeight="1">
      <c r="A589" s="27"/>
      <c r="B589" s="186"/>
      <c r="C589" s="186"/>
      <c r="D589" s="185"/>
      <c r="E589" s="184" t="s">
        <v>174</v>
      </c>
      <c r="F589" s="183" t="s">
        <v>39</v>
      </c>
      <c r="G589" s="182">
        <v>5</v>
      </c>
      <c r="H589" s="181">
        <v>1000</v>
      </c>
      <c r="I589" s="180">
        <f t="shared" si="13"/>
        <v>5000</v>
      </c>
      <c r="J589" s="197"/>
    </row>
    <row r="590" spans="1:10" ht="12.75" customHeight="1">
      <c r="A590" s="27"/>
      <c r="B590" s="186"/>
      <c r="C590" s="186"/>
      <c r="D590" s="183" t="s">
        <v>79</v>
      </c>
      <c r="E590" s="184" t="s">
        <v>172</v>
      </c>
      <c r="F590" s="183" t="s">
        <v>170</v>
      </c>
      <c r="G590" s="182">
        <v>5</v>
      </c>
      <c r="H590" s="181">
        <v>2800</v>
      </c>
      <c r="I590" s="180">
        <f t="shared" si="13"/>
        <v>14000</v>
      </c>
      <c r="J590" s="197"/>
    </row>
    <row r="591" spans="1:10" ht="12.75" customHeight="1">
      <c r="A591" s="27"/>
      <c r="B591" s="186"/>
      <c r="C591" s="186"/>
      <c r="D591" s="186" t="s">
        <v>168</v>
      </c>
      <c r="E591" s="184" t="s">
        <v>166</v>
      </c>
      <c r="F591" s="183" t="s">
        <v>37</v>
      </c>
      <c r="G591" s="182">
        <v>3</v>
      </c>
      <c r="H591" s="181">
        <v>2300</v>
      </c>
      <c r="I591" s="180">
        <f t="shared" si="13"/>
        <v>6900</v>
      </c>
      <c r="J591" s="197"/>
    </row>
    <row r="592" spans="1:10" ht="12.75" customHeight="1">
      <c r="A592" s="27"/>
      <c r="B592" s="186"/>
      <c r="C592" s="186"/>
      <c r="D592" s="185"/>
      <c r="E592" s="184" t="s">
        <v>34</v>
      </c>
      <c r="F592" s="183" t="s">
        <v>163</v>
      </c>
      <c r="G592" s="182">
        <v>5</v>
      </c>
      <c r="H592" s="181">
        <v>0</v>
      </c>
      <c r="I592" s="180">
        <f t="shared" si="13"/>
        <v>0</v>
      </c>
      <c r="J592" s="197" t="s">
        <v>229</v>
      </c>
    </row>
    <row r="593" spans="1:10" ht="12.75" customHeight="1">
      <c r="A593" s="27"/>
      <c r="B593" s="186"/>
      <c r="C593" s="186"/>
      <c r="D593" s="183" t="s">
        <v>68</v>
      </c>
      <c r="E593" s="184" t="s">
        <v>160</v>
      </c>
      <c r="F593" s="183" t="s">
        <v>39</v>
      </c>
      <c r="G593" s="182">
        <v>5</v>
      </c>
      <c r="H593" s="181">
        <v>3000</v>
      </c>
      <c r="I593" s="180">
        <f t="shared" si="13"/>
        <v>15000</v>
      </c>
      <c r="J593" s="197"/>
    </row>
    <row r="594" spans="1:10" ht="12.75" customHeight="1">
      <c r="A594" s="27"/>
      <c r="B594" s="186"/>
      <c r="C594" s="186"/>
      <c r="D594" s="184" t="s">
        <v>157</v>
      </c>
      <c r="E594" s="184" t="s">
        <v>155</v>
      </c>
      <c r="F594" s="183" t="s">
        <v>37</v>
      </c>
      <c r="G594" s="182">
        <v>3</v>
      </c>
      <c r="H594" s="181">
        <v>0</v>
      </c>
      <c r="I594" s="180">
        <f t="shared" si="13"/>
        <v>0</v>
      </c>
      <c r="J594" s="197" t="s">
        <v>230</v>
      </c>
    </row>
    <row r="595" spans="1:10" ht="12.75" customHeight="1" thickBot="1">
      <c r="A595" s="27"/>
      <c r="B595" s="186"/>
      <c r="C595" s="186"/>
      <c r="D595" s="186" t="s">
        <v>153</v>
      </c>
      <c r="E595" s="184" t="s">
        <v>151</v>
      </c>
      <c r="F595" s="183" t="s">
        <v>37</v>
      </c>
      <c r="G595" s="182">
        <v>3</v>
      </c>
      <c r="H595" s="181">
        <v>0</v>
      </c>
      <c r="I595" s="180">
        <f t="shared" si="13"/>
        <v>0</v>
      </c>
      <c r="J595" s="197" t="s">
        <v>229</v>
      </c>
    </row>
    <row r="596" spans="1:10" ht="12.75" customHeight="1">
      <c r="A596" s="46" t="s">
        <v>228</v>
      </c>
      <c r="B596" s="47">
        <f>SUM(I596:I679)</f>
        <v>157613</v>
      </c>
      <c r="C596" s="47" t="s">
        <v>227</v>
      </c>
      <c r="D596" s="47" t="s">
        <v>68</v>
      </c>
      <c r="E596" s="192" t="s">
        <v>226</v>
      </c>
      <c r="F596" s="191" t="s">
        <v>37</v>
      </c>
      <c r="G596" s="190">
        <v>4</v>
      </c>
      <c r="H596" s="189">
        <v>1020</v>
      </c>
      <c r="I596" s="188">
        <f t="shared" si="13"/>
        <v>4080</v>
      </c>
      <c r="J596" s="179"/>
    </row>
    <row r="597" spans="1:10" ht="12.75" customHeight="1">
      <c r="A597" s="27"/>
      <c r="B597" s="28"/>
      <c r="C597" s="28"/>
      <c r="D597" s="28"/>
      <c r="E597" s="192" t="s">
        <v>226</v>
      </c>
      <c r="F597" s="191" t="s">
        <v>38</v>
      </c>
      <c r="G597" s="190">
        <v>4</v>
      </c>
      <c r="H597" s="189">
        <v>1020</v>
      </c>
      <c r="I597" s="188">
        <f t="shared" si="13"/>
        <v>4080</v>
      </c>
      <c r="J597" s="179"/>
    </row>
    <row r="598" spans="1:10" ht="12.75" customHeight="1">
      <c r="A598" s="27"/>
      <c r="B598" s="28"/>
      <c r="C598" s="28"/>
      <c r="D598" s="28"/>
      <c r="E598" s="192" t="s">
        <v>226</v>
      </c>
      <c r="F598" s="191" t="s">
        <v>39</v>
      </c>
      <c r="G598" s="190">
        <v>5</v>
      </c>
      <c r="H598" s="189">
        <v>800</v>
      </c>
      <c r="I598" s="188">
        <f t="shared" si="13"/>
        <v>4000</v>
      </c>
      <c r="J598" s="179"/>
    </row>
    <row r="599" spans="1:10" ht="12.75" customHeight="1">
      <c r="A599" s="27"/>
      <c r="B599" s="28"/>
      <c r="C599" s="28"/>
      <c r="D599" s="28"/>
      <c r="E599" s="192" t="s">
        <v>226</v>
      </c>
      <c r="F599" s="191" t="s">
        <v>163</v>
      </c>
      <c r="G599" s="190">
        <v>5</v>
      </c>
      <c r="H599" s="189">
        <v>800</v>
      </c>
      <c r="I599" s="188">
        <f t="shared" ref="I599:I662" si="14">H599*G599</f>
        <v>4000</v>
      </c>
      <c r="J599" s="179"/>
    </row>
    <row r="600" spans="1:10" ht="12.75" customHeight="1">
      <c r="A600" s="27"/>
      <c r="B600" s="28"/>
      <c r="C600" s="28"/>
      <c r="D600" s="28"/>
      <c r="E600" s="192" t="s">
        <v>226</v>
      </c>
      <c r="F600" s="191" t="s">
        <v>170</v>
      </c>
      <c r="G600" s="190">
        <v>4</v>
      </c>
      <c r="H600" s="189">
        <v>860</v>
      </c>
      <c r="I600" s="188">
        <f t="shared" si="14"/>
        <v>3440</v>
      </c>
      <c r="J600" s="179"/>
    </row>
    <row r="601" spans="1:10" ht="12.75" customHeight="1">
      <c r="A601" s="27"/>
      <c r="B601" s="28"/>
      <c r="C601" s="28"/>
      <c r="D601" s="98"/>
      <c r="E601" s="192" t="s">
        <v>226</v>
      </c>
      <c r="F601" s="191" t="s">
        <v>180</v>
      </c>
      <c r="G601" s="190">
        <v>2</v>
      </c>
      <c r="H601" s="189">
        <v>860</v>
      </c>
      <c r="I601" s="188">
        <f t="shared" si="14"/>
        <v>1720</v>
      </c>
      <c r="J601" s="179"/>
    </row>
    <row r="602" spans="1:10" ht="12.75" customHeight="1">
      <c r="A602" s="27"/>
      <c r="B602" s="28"/>
      <c r="C602" s="193"/>
      <c r="D602" s="28" t="s">
        <v>153</v>
      </c>
      <c r="E602" s="192" t="s">
        <v>226</v>
      </c>
      <c r="F602" s="191" t="s">
        <v>37</v>
      </c>
      <c r="G602" s="190">
        <v>4</v>
      </c>
      <c r="H602" s="189">
        <v>900</v>
      </c>
      <c r="I602" s="188">
        <f t="shared" si="14"/>
        <v>3600</v>
      </c>
      <c r="J602" s="179"/>
    </row>
    <row r="603" spans="1:10" ht="12.75" customHeight="1">
      <c r="A603" s="27"/>
      <c r="B603" s="28"/>
      <c r="C603" s="28"/>
      <c r="D603" s="28"/>
      <c r="E603" s="192" t="s">
        <v>226</v>
      </c>
      <c r="F603" s="191" t="s">
        <v>38</v>
      </c>
      <c r="G603" s="190">
        <v>4</v>
      </c>
      <c r="H603" s="189">
        <v>900</v>
      </c>
      <c r="I603" s="188">
        <f t="shared" si="14"/>
        <v>3600</v>
      </c>
      <c r="J603" s="179"/>
    </row>
    <row r="604" spans="1:10" ht="12.75" customHeight="1">
      <c r="A604" s="27"/>
      <c r="B604" s="28"/>
      <c r="C604" s="28"/>
      <c r="D604" s="28"/>
      <c r="E604" s="192" t="s">
        <v>226</v>
      </c>
      <c r="F604" s="191" t="s">
        <v>39</v>
      </c>
      <c r="G604" s="190">
        <v>5</v>
      </c>
      <c r="H604" s="189">
        <v>800</v>
      </c>
      <c r="I604" s="188">
        <f t="shared" si="14"/>
        <v>4000</v>
      </c>
      <c r="J604" s="179"/>
    </row>
    <row r="605" spans="1:10" ht="12.75" customHeight="1">
      <c r="A605" s="27"/>
      <c r="B605" s="28"/>
      <c r="C605" s="28"/>
      <c r="D605" s="28"/>
      <c r="E605" s="192" t="s">
        <v>226</v>
      </c>
      <c r="F605" s="191" t="s">
        <v>163</v>
      </c>
      <c r="G605" s="190">
        <v>5</v>
      </c>
      <c r="H605" s="189">
        <v>800</v>
      </c>
      <c r="I605" s="188">
        <f t="shared" si="14"/>
        <v>4000</v>
      </c>
      <c r="J605" s="179"/>
    </row>
    <row r="606" spans="1:10" ht="12.75" customHeight="1">
      <c r="A606" s="27"/>
      <c r="B606" s="28"/>
      <c r="C606" s="28"/>
      <c r="D606" s="28"/>
      <c r="E606" s="192" t="s">
        <v>226</v>
      </c>
      <c r="F606" s="191" t="s">
        <v>170</v>
      </c>
      <c r="G606" s="190">
        <v>4</v>
      </c>
      <c r="H606" s="189">
        <v>860</v>
      </c>
      <c r="I606" s="188">
        <f t="shared" si="14"/>
        <v>3440</v>
      </c>
      <c r="J606" s="179"/>
    </row>
    <row r="607" spans="1:10" ht="12.75" customHeight="1">
      <c r="A607" s="27"/>
      <c r="B607" s="28"/>
      <c r="C607" s="28"/>
      <c r="D607" s="98"/>
      <c r="E607" s="192" t="s">
        <v>226</v>
      </c>
      <c r="F607" s="191" t="s">
        <v>180</v>
      </c>
      <c r="G607" s="190">
        <v>2</v>
      </c>
      <c r="H607" s="189">
        <v>860</v>
      </c>
      <c r="I607" s="188">
        <f t="shared" si="14"/>
        <v>1720</v>
      </c>
      <c r="J607" s="179"/>
    </row>
    <row r="608" spans="1:10" ht="12.75" customHeight="1">
      <c r="A608" s="27"/>
      <c r="B608" s="28"/>
      <c r="C608" s="28"/>
      <c r="D608" s="28" t="s">
        <v>71</v>
      </c>
      <c r="E608" s="192" t="s">
        <v>226</v>
      </c>
      <c r="F608" s="191" t="s">
        <v>170</v>
      </c>
      <c r="G608" s="190">
        <v>4</v>
      </c>
      <c r="H608" s="189">
        <v>860</v>
      </c>
      <c r="I608" s="188">
        <f t="shared" si="14"/>
        <v>3440</v>
      </c>
      <c r="J608" s="179"/>
    </row>
    <row r="609" spans="1:10" ht="12.75" customHeight="1">
      <c r="A609" s="27"/>
      <c r="B609" s="28"/>
      <c r="C609" s="28"/>
      <c r="D609" s="98"/>
      <c r="E609" s="192" t="s">
        <v>226</v>
      </c>
      <c r="F609" s="191" t="s">
        <v>180</v>
      </c>
      <c r="G609" s="190">
        <v>2</v>
      </c>
      <c r="H609" s="189">
        <v>860</v>
      </c>
      <c r="I609" s="188">
        <f t="shared" si="14"/>
        <v>1720</v>
      </c>
      <c r="J609" s="179"/>
    </row>
    <row r="610" spans="1:10" ht="12.75" customHeight="1">
      <c r="A610" s="27"/>
      <c r="B610" s="28"/>
      <c r="C610" s="28"/>
      <c r="D610" s="28" t="s">
        <v>70</v>
      </c>
      <c r="E610" s="192" t="s">
        <v>226</v>
      </c>
      <c r="F610" s="191" t="s">
        <v>39</v>
      </c>
      <c r="G610" s="190">
        <v>5</v>
      </c>
      <c r="H610" s="189">
        <v>820</v>
      </c>
      <c r="I610" s="188">
        <f t="shared" si="14"/>
        <v>4100</v>
      </c>
      <c r="J610" s="179"/>
    </row>
    <row r="611" spans="1:10" ht="12.75" customHeight="1">
      <c r="A611" s="27"/>
      <c r="B611" s="28"/>
      <c r="C611" s="28"/>
      <c r="D611" s="28"/>
      <c r="E611" s="192" t="s">
        <v>226</v>
      </c>
      <c r="F611" s="191" t="s">
        <v>163</v>
      </c>
      <c r="G611" s="190">
        <v>5</v>
      </c>
      <c r="H611" s="189">
        <v>820</v>
      </c>
      <c r="I611" s="188">
        <f t="shared" si="14"/>
        <v>4100</v>
      </c>
      <c r="J611" s="179"/>
    </row>
    <row r="612" spans="1:10" ht="12.75" customHeight="1">
      <c r="A612" s="27"/>
      <c r="B612" s="28"/>
      <c r="C612" s="28"/>
      <c r="D612" s="28"/>
      <c r="E612" s="192" t="s">
        <v>226</v>
      </c>
      <c r="F612" s="191" t="s">
        <v>170</v>
      </c>
      <c r="G612" s="190">
        <v>4</v>
      </c>
      <c r="H612" s="189">
        <v>860</v>
      </c>
      <c r="I612" s="188">
        <f t="shared" si="14"/>
        <v>3440</v>
      </c>
      <c r="J612" s="179"/>
    </row>
    <row r="613" spans="1:10" ht="12.75" customHeight="1">
      <c r="A613" s="27"/>
      <c r="B613" s="28"/>
      <c r="C613" s="28"/>
      <c r="D613" s="28"/>
      <c r="E613" s="192" t="s">
        <v>226</v>
      </c>
      <c r="F613" s="191" t="s">
        <v>180</v>
      </c>
      <c r="G613" s="190">
        <v>2</v>
      </c>
      <c r="H613" s="189">
        <v>860</v>
      </c>
      <c r="I613" s="188">
        <f t="shared" si="14"/>
        <v>1720</v>
      </c>
      <c r="J613" s="179"/>
    </row>
    <row r="614" spans="1:10" ht="12.75" customHeight="1">
      <c r="A614" s="27"/>
      <c r="B614" s="28"/>
      <c r="C614" s="196" t="s">
        <v>225</v>
      </c>
      <c r="D614" s="19" t="s">
        <v>68</v>
      </c>
      <c r="E614" s="192" t="s">
        <v>224</v>
      </c>
      <c r="F614" s="191" t="s">
        <v>37</v>
      </c>
      <c r="G614" s="190">
        <v>4</v>
      </c>
      <c r="H614" s="189">
        <v>370</v>
      </c>
      <c r="I614" s="188">
        <f t="shared" si="14"/>
        <v>1480</v>
      </c>
      <c r="J614" s="179"/>
    </row>
    <row r="615" spans="1:10" ht="12.75" customHeight="1">
      <c r="A615" s="27"/>
      <c r="B615" s="28"/>
      <c r="C615" s="195"/>
      <c r="D615" s="28"/>
      <c r="E615" s="192" t="s">
        <v>223</v>
      </c>
      <c r="F615" s="191" t="s">
        <v>37</v>
      </c>
      <c r="G615" s="190">
        <v>4</v>
      </c>
      <c r="H615" s="189">
        <v>840</v>
      </c>
      <c r="I615" s="188">
        <f t="shared" si="14"/>
        <v>3360</v>
      </c>
      <c r="J615" s="179"/>
    </row>
    <row r="616" spans="1:10" ht="12.75" customHeight="1">
      <c r="A616" s="27"/>
      <c r="B616" s="28"/>
      <c r="C616" s="195"/>
      <c r="D616" s="28"/>
      <c r="E616" s="192" t="s">
        <v>222</v>
      </c>
      <c r="F616" s="191" t="s">
        <v>37</v>
      </c>
      <c r="G616" s="190">
        <v>4</v>
      </c>
      <c r="H616" s="189">
        <v>640</v>
      </c>
      <c r="I616" s="188">
        <f t="shared" si="14"/>
        <v>2560</v>
      </c>
      <c r="J616" s="179"/>
    </row>
    <row r="617" spans="1:10" ht="12.75" customHeight="1">
      <c r="A617" s="27"/>
      <c r="B617" s="28"/>
      <c r="C617" s="193"/>
      <c r="D617" s="28"/>
      <c r="E617" s="192" t="s">
        <v>223</v>
      </c>
      <c r="F617" s="191" t="s">
        <v>38</v>
      </c>
      <c r="G617" s="190">
        <v>4</v>
      </c>
      <c r="H617" s="189">
        <v>840</v>
      </c>
      <c r="I617" s="188">
        <f t="shared" si="14"/>
        <v>3360</v>
      </c>
      <c r="J617" s="179"/>
    </row>
    <row r="618" spans="1:10" ht="12.75" customHeight="1">
      <c r="A618" s="27"/>
      <c r="B618" s="28"/>
      <c r="C618" s="193"/>
      <c r="D618" s="28"/>
      <c r="E618" s="192" t="s">
        <v>222</v>
      </c>
      <c r="F618" s="191" t="s">
        <v>38</v>
      </c>
      <c r="G618" s="190">
        <v>4</v>
      </c>
      <c r="H618" s="189">
        <v>640</v>
      </c>
      <c r="I618" s="188">
        <f t="shared" si="14"/>
        <v>2560</v>
      </c>
      <c r="J618" s="179"/>
    </row>
    <row r="619" spans="1:10" ht="12.75" customHeight="1">
      <c r="A619" s="27"/>
      <c r="B619" s="28"/>
      <c r="C619" s="193"/>
      <c r="D619" s="28"/>
      <c r="E619" s="192" t="s">
        <v>216</v>
      </c>
      <c r="F619" s="191" t="s">
        <v>39</v>
      </c>
      <c r="G619" s="190">
        <v>5</v>
      </c>
      <c r="H619" s="189">
        <v>127</v>
      </c>
      <c r="I619" s="188">
        <f t="shared" si="14"/>
        <v>635</v>
      </c>
      <c r="J619" s="179"/>
    </row>
    <row r="620" spans="1:10" ht="12.75" customHeight="1">
      <c r="A620" s="27"/>
      <c r="B620" s="28"/>
      <c r="C620" s="193"/>
      <c r="D620" s="28"/>
      <c r="E620" s="192" t="s">
        <v>221</v>
      </c>
      <c r="F620" s="191" t="s">
        <v>39</v>
      </c>
      <c r="G620" s="190">
        <v>5</v>
      </c>
      <c r="H620" s="189">
        <v>1020</v>
      </c>
      <c r="I620" s="188">
        <f t="shared" si="14"/>
        <v>5100</v>
      </c>
      <c r="J620" s="179"/>
    </row>
    <row r="621" spans="1:10" ht="12.75" customHeight="1">
      <c r="A621" s="27"/>
      <c r="B621" s="28"/>
      <c r="C621" s="193"/>
      <c r="D621" s="28"/>
      <c r="E621" s="192" t="s">
        <v>221</v>
      </c>
      <c r="F621" s="191" t="s">
        <v>163</v>
      </c>
      <c r="G621" s="190">
        <v>5</v>
      </c>
      <c r="H621" s="189">
        <v>1020</v>
      </c>
      <c r="I621" s="188">
        <f t="shared" si="14"/>
        <v>5100</v>
      </c>
      <c r="J621" s="179"/>
    </row>
    <row r="622" spans="1:10" ht="12.75" customHeight="1">
      <c r="A622" s="27"/>
      <c r="B622" s="28"/>
      <c r="C622" s="193"/>
      <c r="D622" s="28"/>
      <c r="E622" s="192" t="s">
        <v>216</v>
      </c>
      <c r="F622" s="191" t="s">
        <v>163</v>
      </c>
      <c r="G622" s="190">
        <v>5</v>
      </c>
      <c r="H622" s="189">
        <v>127</v>
      </c>
      <c r="I622" s="188">
        <f t="shared" si="14"/>
        <v>635</v>
      </c>
      <c r="J622" s="179"/>
    </row>
    <row r="623" spans="1:10" ht="12.75" customHeight="1">
      <c r="A623" s="27"/>
      <c r="B623" s="28"/>
      <c r="C623" s="193"/>
      <c r="D623" s="28"/>
      <c r="E623" s="192" t="s">
        <v>216</v>
      </c>
      <c r="F623" s="191" t="s">
        <v>170</v>
      </c>
      <c r="G623" s="190">
        <v>4</v>
      </c>
      <c r="H623" s="189">
        <v>127</v>
      </c>
      <c r="I623" s="188">
        <f t="shared" si="14"/>
        <v>508</v>
      </c>
      <c r="J623" s="179"/>
    </row>
    <row r="624" spans="1:10" ht="12.75" customHeight="1">
      <c r="A624" s="27"/>
      <c r="B624" s="28"/>
      <c r="C624" s="193"/>
      <c r="D624" s="98"/>
      <c r="E624" s="192" t="s">
        <v>216</v>
      </c>
      <c r="F624" s="191" t="s">
        <v>180</v>
      </c>
      <c r="G624" s="190">
        <v>2</v>
      </c>
      <c r="H624" s="189">
        <v>127</v>
      </c>
      <c r="I624" s="188">
        <f t="shared" si="14"/>
        <v>254</v>
      </c>
      <c r="J624" s="179"/>
    </row>
    <row r="625" spans="1:10" ht="12.75" customHeight="1">
      <c r="A625" s="27"/>
      <c r="B625" s="28"/>
      <c r="C625" s="193"/>
      <c r="D625" s="28" t="s">
        <v>153</v>
      </c>
      <c r="E625" s="192" t="s">
        <v>220</v>
      </c>
      <c r="F625" s="191" t="s">
        <v>37</v>
      </c>
      <c r="G625" s="190">
        <v>4</v>
      </c>
      <c r="H625" s="189">
        <v>1000</v>
      </c>
      <c r="I625" s="188">
        <f t="shared" si="14"/>
        <v>4000</v>
      </c>
      <c r="J625" s="179"/>
    </row>
    <row r="626" spans="1:10" ht="12.75" customHeight="1">
      <c r="A626" s="27"/>
      <c r="B626" s="28"/>
      <c r="C626" s="193"/>
      <c r="D626" s="28"/>
      <c r="E626" s="192" t="s">
        <v>219</v>
      </c>
      <c r="F626" s="191" t="s">
        <v>38</v>
      </c>
      <c r="G626" s="190">
        <v>4</v>
      </c>
      <c r="H626" s="189">
        <v>1000</v>
      </c>
      <c r="I626" s="188">
        <f t="shared" si="14"/>
        <v>4000</v>
      </c>
      <c r="J626" s="179"/>
    </row>
    <row r="627" spans="1:10" ht="12.75" customHeight="1">
      <c r="A627" s="27"/>
      <c r="B627" s="28"/>
      <c r="C627" s="193"/>
      <c r="D627" s="28"/>
      <c r="E627" s="192" t="s">
        <v>130</v>
      </c>
      <c r="F627" s="191" t="s">
        <v>38</v>
      </c>
      <c r="G627" s="190">
        <v>4</v>
      </c>
      <c r="H627" s="189">
        <v>220</v>
      </c>
      <c r="I627" s="188">
        <f t="shared" si="14"/>
        <v>880</v>
      </c>
      <c r="J627" s="179"/>
    </row>
    <row r="628" spans="1:10" ht="12.75" customHeight="1">
      <c r="A628" s="27"/>
      <c r="B628" s="28"/>
      <c r="C628" s="193"/>
      <c r="D628" s="28"/>
      <c r="E628" s="192" t="s">
        <v>216</v>
      </c>
      <c r="F628" s="191" t="s">
        <v>39</v>
      </c>
      <c r="G628" s="190">
        <v>5</v>
      </c>
      <c r="H628" s="189">
        <v>127</v>
      </c>
      <c r="I628" s="188">
        <f t="shared" si="14"/>
        <v>635</v>
      </c>
      <c r="J628" s="179"/>
    </row>
    <row r="629" spans="1:10" ht="12.75" customHeight="1">
      <c r="A629" s="27"/>
      <c r="B629" s="28"/>
      <c r="C629" s="193"/>
      <c r="D629" s="28"/>
      <c r="E629" s="192" t="s">
        <v>218</v>
      </c>
      <c r="F629" s="191" t="s">
        <v>39</v>
      </c>
      <c r="G629" s="190">
        <v>5</v>
      </c>
      <c r="H629" s="189">
        <v>1020</v>
      </c>
      <c r="I629" s="188">
        <f t="shared" si="14"/>
        <v>5100</v>
      </c>
      <c r="J629" s="179"/>
    </row>
    <row r="630" spans="1:10" ht="12.75" customHeight="1">
      <c r="A630" s="27"/>
      <c r="B630" s="28"/>
      <c r="C630" s="193"/>
      <c r="D630" s="28"/>
      <c r="E630" s="192" t="s">
        <v>217</v>
      </c>
      <c r="F630" s="191" t="s">
        <v>163</v>
      </c>
      <c r="G630" s="190">
        <v>5</v>
      </c>
      <c r="H630" s="189">
        <v>1020</v>
      </c>
      <c r="I630" s="188">
        <f t="shared" si="14"/>
        <v>5100</v>
      </c>
      <c r="J630" s="179"/>
    </row>
    <row r="631" spans="1:10" ht="12.75" customHeight="1">
      <c r="A631" s="27"/>
      <c r="B631" s="28"/>
      <c r="C631" s="193"/>
      <c r="D631" s="28"/>
      <c r="E631" s="192" t="s">
        <v>216</v>
      </c>
      <c r="F631" s="191" t="s">
        <v>170</v>
      </c>
      <c r="G631" s="190">
        <v>4</v>
      </c>
      <c r="H631" s="189">
        <v>127</v>
      </c>
      <c r="I631" s="188">
        <f t="shared" si="14"/>
        <v>508</v>
      </c>
      <c r="J631" s="179"/>
    </row>
    <row r="632" spans="1:10" ht="12.75" customHeight="1">
      <c r="A632" s="27"/>
      <c r="B632" s="28"/>
      <c r="C632" s="193"/>
      <c r="D632" s="98"/>
      <c r="E632" s="192" t="s">
        <v>216</v>
      </c>
      <c r="F632" s="191" t="s">
        <v>180</v>
      </c>
      <c r="G632" s="190">
        <v>2</v>
      </c>
      <c r="H632" s="189">
        <v>127</v>
      </c>
      <c r="I632" s="188">
        <f t="shared" si="14"/>
        <v>254</v>
      </c>
      <c r="J632" s="179"/>
    </row>
    <row r="633" spans="1:10" ht="12.75" customHeight="1">
      <c r="A633" s="27"/>
      <c r="B633" s="28"/>
      <c r="C633" s="193"/>
      <c r="D633" s="28" t="s">
        <v>70</v>
      </c>
      <c r="E633" s="192" t="s">
        <v>216</v>
      </c>
      <c r="F633" s="191" t="s">
        <v>39</v>
      </c>
      <c r="G633" s="190">
        <v>5</v>
      </c>
      <c r="H633" s="189">
        <v>127</v>
      </c>
      <c r="I633" s="188">
        <f t="shared" si="14"/>
        <v>635</v>
      </c>
      <c r="J633" s="179"/>
    </row>
    <row r="634" spans="1:10" ht="12.75" customHeight="1">
      <c r="A634" s="27"/>
      <c r="B634" s="28"/>
      <c r="C634" s="193"/>
      <c r="D634" s="28"/>
      <c r="E634" s="192" t="s">
        <v>216</v>
      </c>
      <c r="F634" s="191" t="s">
        <v>163</v>
      </c>
      <c r="G634" s="190">
        <v>5</v>
      </c>
      <c r="H634" s="189">
        <v>127</v>
      </c>
      <c r="I634" s="188">
        <f t="shared" si="14"/>
        <v>635</v>
      </c>
      <c r="J634" s="179"/>
    </row>
    <row r="635" spans="1:10" ht="12.75" customHeight="1">
      <c r="A635" s="27"/>
      <c r="B635" s="28"/>
      <c r="C635" s="193"/>
      <c r="D635" s="28"/>
      <c r="E635" s="192" t="s">
        <v>216</v>
      </c>
      <c r="F635" s="191" t="s">
        <v>170</v>
      </c>
      <c r="G635" s="190">
        <v>4</v>
      </c>
      <c r="H635" s="189">
        <v>127</v>
      </c>
      <c r="I635" s="188">
        <f t="shared" si="14"/>
        <v>508</v>
      </c>
      <c r="J635" s="179"/>
    </row>
    <row r="636" spans="1:10" ht="12.75" customHeight="1">
      <c r="A636" s="27"/>
      <c r="B636" s="28"/>
      <c r="C636" s="193"/>
      <c r="D636" s="98"/>
      <c r="E636" s="192" t="s">
        <v>216</v>
      </c>
      <c r="F636" s="191" t="s">
        <v>180</v>
      </c>
      <c r="G636" s="190">
        <v>2</v>
      </c>
      <c r="H636" s="189">
        <v>127</v>
      </c>
      <c r="I636" s="188">
        <f t="shared" si="14"/>
        <v>254</v>
      </c>
      <c r="J636" s="179"/>
    </row>
    <row r="637" spans="1:10" ht="12.75" customHeight="1">
      <c r="A637" s="27"/>
      <c r="B637" s="28"/>
      <c r="C637" s="193"/>
      <c r="D637" s="28" t="s">
        <v>71</v>
      </c>
      <c r="E637" s="192" t="s">
        <v>216</v>
      </c>
      <c r="F637" s="191" t="s">
        <v>39</v>
      </c>
      <c r="G637" s="190">
        <v>5</v>
      </c>
      <c r="H637" s="189">
        <v>127</v>
      </c>
      <c r="I637" s="188">
        <f t="shared" si="14"/>
        <v>635</v>
      </c>
      <c r="J637" s="179"/>
    </row>
    <row r="638" spans="1:10" ht="12.75" customHeight="1">
      <c r="A638" s="27"/>
      <c r="B638" s="28"/>
      <c r="C638" s="193"/>
      <c r="D638" s="28"/>
      <c r="E638" s="192" t="s">
        <v>216</v>
      </c>
      <c r="F638" s="191" t="s">
        <v>163</v>
      </c>
      <c r="G638" s="190">
        <v>5</v>
      </c>
      <c r="H638" s="189">
        <v>127</v>
      </c>
      <c r="I638" s="188">
        <f t="shared" si="14"/>
        <v>635</v>
      </c>
      <c r="J638" s="179"/>
    </row>
    <row r="639" spans="1:10" ht="12.75" customHeight="1">
      <c r="A639" s="27"/>
      <c r="B639" s="28"/>
      <c r="C639" s="193"/>
      <c r="D639" s="28"/>
      <c r="E639" s="192" t="s">
        <v>216</v>
      </c>
      <c r="F639" s="191" t="s">
        <v>170</v>
      </c>
      <c r="G639" s="190">
        <v>4</v>
      </c>
      <c r="H639" s="189">
        <v>127</v>
      </c>
      <c r="I639" s="188">
        <f t="shared" si="14"/>
        <v>508</v>
      </c>
      <c r="J639" s="179"/>
    </row>
    <row r="640" spans="1:10" ht="12.75" customHeight="1">
      <c r="A640" s="27"/>
      <c r="B640" s="28"/>
      <c r="C640" s="193"/>
      <c r="D640" s="28"/>
      <c r="E640" s="192" t="s">
        <v>216</v>
      </c>
      <c r="F640" s="191" t="s">
        <v>180</v>
      </c>
      <c r="G640" s="190">
        <v>2</v>
      </c>
      <c r="H640" s="189">
        <v>127</v>
      </c>
      <c r="I640" s="188">
        <f t="shared" si="14"/>
        <v>254</v>
      </c>
      <c r="J640" s="179"/>
    </row>
    <row r="641" spans="1:10" ht="12.75" customHeight="1">
      <c r="A641" s="27"/>
      <c r="B641" s="28"/>
      <c r="C641" s="194" t="s">
        <v>215</v>
      </c>
      <c r="D641" s="19" t="s">
        <v>71</v>
      </c>
      <c r="E641" s="192" t="s">
        <v>214</v>
      </c>
      <c r="F641" s="191" t="s">
        <v>170</v>
      </c>
      <c r="G641" s="190">
        <v>4</v>
      </c>
      <c r="H641" s="189">
        <v>600</v>
      </c>
      <c r="I641" s="188">
        <f t="shared" si="14"/>
        <v>2400</v>
      </c>
      <c r="J641" s="179"/>
    </row>
    <row r="642" spans="1:10" ht="12.75" customHeight="1">
      <c r="A642" s="27"/>
      <c r="B642" s="28"/>
      <c r="C642" s="193"/>
      <c r="D642" s="28"/>
      <c r="E642" s="192" t="s">
        <v>213</v>
      </c>
      <c r="F642" s="191" t="s">
        <v>180</v>
      </c>
      <c r="G642" s="190">
        <v>2</v>
      </c>
      <c r="H642" s="189">
        <v>600</v>
      </c>
      <c r="I642" s="188">
        <f t="shared" si="14"/>
        <v>1200</v>
      </c>
      <c r="J642" s="179"/>
    </row>
    <row r="643" spans="1:10" ht="12.75" customHeight="1">
      <c r="A643" s="27"/>
      <c r="B643" s="28"/>
      <c r="C643" s="194" t="s">
        <v>212</v>
      </c>
      <c r="D643" s="40" t="s">
        <v>70</v>
      </c>
      <c r="E643" s="192" t="s">
        <v>209</v>
      </c>
      <c r="F643" s="191" t="s">
        <v>39</v>
      </c>
      <c r="G643" s="190">
        <v>5</v>
      </c>
      <c r="H643" s="189">
        <v>180</v>
      </c>
      <c r="I643" s="188">
        <f t="shared" si="14"/>
        <v>900</v>
      </c>
      <c r="J643" s="179"/>
    </row>
    <row r="644" spans="1:10" ht="12.75" customHeight="1">
      <c r="A644" s="27"/>
      <c r="B644" s="28"/>
      <c r="C644" s="193"/>
      <c r="D644" s="41"/>
      <c r="E644" s="192" t="s">
        <v>208</v>
      </c>
      <c r="F644" s="191" t="s">
        <v>39</v>
      </c>
      <c r="G644" s="190">
        <v>5</v>
      </c>
      <c r="H644" s="189">
        <v>360</v>
      </c>
      <c r="I644" s="188">
        <f t="shared" si="14"/>
        <v>1800</v>
      </c>
      <c r="J644" s="179"/>
    </row>
    <row r="645" spans="1:10" ht="12.75" customHeight="1">
      <c r="A645" s="27"/>
      <c r="B645" s="28"/>
      <c r="C645" s="193"/>
      <c r="D645" s="41"/>
      <c r="E645" s="192" t="s">
        <v>207</v>
      </c>
      <c r="F645" s="191" t="s">
        <v>163</v>
      </c>
      <c r="G645" s="190">
        <v>5</v>
      </c>
      <c r="H645" s="189">
        <v>370</v>
      </c>
      <c r="I645" s="188">
        <f t="shared" si="14"/>
        <v>1850</v>
      </c>
      <c r="J645" s="179"/>
    </row>
    <row r="646" spans="1:10" ht="12.75" customHeight="1">
      <c r="A646" s="27"/>
      <c r="B646" s="28"/>
      <c r="C646" s="193"/>
      <c r="D646" s="41"/>
      <c r="E646" s="192" t="s">
        <v>205</v>
      </c>
      <c r="F646" s="191" t="s">
        <v>170</v>
      </c>
      <c r="G646" s="190">
        <v>4</v>
      </c>
      <c r="H646" s="189">
        <v>400</v>
      </c>
      <c r="I646" s="188">
        <f t="shared" si="14"/>
        <v>1600</v>
      </c>
      <c r="J646" s="179"/>
    </row>
    <row r="647" spans="1:10" ht="12.75" customHeight="1">
      <c r="A647" s="27"/>
      <c r="B647" s="28"/>
      <c r="C647" s="193"/>
      <c r="D647" s="41"/>
      <c r="E647" s="192" t="s">
        <v>205</v>
      </c>
      <c r="F647" s="191" t="s">
        <v>180</v>
      </c>
      <c r="G647" s="190">
        <v>2</v>
      </c>
      <c r="H647" s="189">
        <v>400</v>
      </c>
      <c r="I647" s="188">
        <f t="shared" si="14"/>
        <v>800</v>
      </c>
      <c r="J647" s="179"/>
    </row>
    <row r="648" spans="1:10" ht="12.75" customHeight="1">
      <c r="A648" s="27"/>
      <c r="B648" s="28"/>
      <c r="C648" s="193"/>
      <c r="D648" s="125"/>
      <c r="E648" s="192" t="s">
        <v>204</v>
      </c>
      <c r="F648" s="191" t="s">
        <v>170</v>
      </c>
      <c r="G648" s="190">
        <v>4</v>
      </c>
      <c r="H648" s="189">
        <v>300</v>
      </c>
      <c r="I648" s="188">
        <f t="shared" si="14"/>
        <v>1200</v>
      </c>
      <c r="J648" s="179"/>
    </row>
    <row r="649" spans="1:10" ht="12.75" customHeight="1">
      <c r="A649" s="27"/>
      <c r="B649" s="28"/>
      <c r="C649" s="193"/>
      <c r="D649" s="41" t="s">
        <v>168</v>
      </c>
      <c r="E649" s="100" t="s">
        <v>199</v>
      </c>
      <c r="F649" s="191" t="s">
        <v>39</v>
      </c>
      <c r="G649" s="190">
        <v>5</v>
      </c>
      <c r="H649" s="189">
        <v>360</v>
      </c>
      <c r="I649" s="188">
        <f t="shared" si="14"/>
        <v>1800</v>
      </c>
      <c r="J649" s="179"/>
    </row>
    <row r="650" spans="1:10" ht="12.75" customHeight="1">
      <c r="A650" s="27"/>
      <c r="B650" s="28"/>
      <c r="C650" s="193"/>
      <c r="D650" s="41"/>
      <c r="E650" s="100" t="s">
        <v>202</v>
      </c>
      <c r="F650" s="191" t="s">
        <v>39</v>
      </c>
      <c r="G650" s="190">
        <v>5</v>
      </c>
      <c r="H650" s="189">
        <v>240</v>
      </c>
      <c r="I650" s="188">
        <f t="shared" si="14"/>
        <v>1200</v>
      </c>
      <c r="J650" s="179"/>
    </row>
    <row r="651" spans="1:10" ht="12.75" customHeight="1">
      <c r="A651" s="27"/>
      <c r="B651" s="28"/>
      <c r="C651" s="193"/>
      <c r="D651" s="41"/>
      <c r="E651" s="100" t="s">
        <v>201</v>
      </c>
      <c r="F651" s="191" t="s">
        <v>39</v>
      </c>
      <c r="G651" s="190">
        <v>5</v>
      </c>
      <c r="H651" s="189">
        <v>290</v>
      </c>
      <c r="I651" s="188">
        <f t="shared" si="14"/>
        <v>1450</v>
      </c>
      <c r="J651" s="179"/>
    </row>
    <row r="652" spans="1:10" ht="12.75" customHeight="1">
      <c r="A652" s="27"/>
      <c r="B652" s="28"/>
      <c r="C652" s="193"/>
      <c r="D652" s="41"/>
      <c r="E652" s="100" t="s">
        <v>197</v>
      </c>
      <c r="F652" s="191" t="s">
        <v>39</v>
      </c>
      <c r="G652" s="190">
        <v>5</v>
      </c>
      <c r="H652" s="189">
        <v>320</v>
      </c>
      <c r="I652" s="188">
        <f t="shared" si="14"/>
        <v>1600</v>
      </c>
      <c r="J652" s="179"/>
    </row>
    <row r="653" spans="1:10" ht="12.75" customHeight="1">
      <c r="A653" s="27"/>
      <c r="B653" s="28"/>
      <c r="C653" s="193"/>
      <c r="D653" s="41"/>
      <c r="E653" s="100" t="s">
        <v>202</v>
      </c>
      <c r="F653" s="191" t="s">
        <v>163</v>
      </c>
      <c r="G653" s="190">
        <v>5</v>
      </c>
      <c r="H653" s="189">
        <v>240</v>
      </c>
      <c r="I653" s="188">
        <f t="shared" si="14"/>
        <v>1200</v>
      </c>
      <c r="J653" s="179"/>
    </row>
    <row r="654" spans="1:10" ht="12.75" customHeight="1">
      <c r="A654" s="27"/>
      <c r="B654" s="28"/>
      <c r="C654" s="193"/>
      <c r="D654" s="41"/>
      <c r="E654" s="100" t="s">
        <v>201</v>
      </c>
      <c r="F654" s="191" t="s">
        <v>163</v>
      </c>
      <c r="G654" s="190">
        <v>5</v>
      </c>
      <c r="H654" s="189">
        <v>290</v>
      </c>
      <c r="I654" s="188">
        <f t="shared" si="14"/>
        <v>1450</v>
      </c>
      <c r="J654" s="179"/>
    </row>
    <row r="655" spans="1:10" ht="12.75" customHeight="1">
      <c r="A655" s="27"/>
      <c r="B655" s="28"/>
      <c r="C655" s="28"/>
      <c r="D655" s="41"/>
      <c r="E655" s="100" t="s">
        <v>197</v>
      </c>
      <c r="F655" s="191" t="s">
        <v>163</v>
      </c>
      <c r="G655" s="190">
        <v>5</v>
      </c>
      <c r="H655" s="189">
        <v>320</v>
      </c>
      <c r="I655" s="188">
        <f t="shared" si="14"/>
        <v>1600</v>
      </c>
      <c r="J655" s="179"/>
    </row>
    <row r="656" spans="1:10" ht="12.75" customHeight="1">
      <c r="A656" s="27"/>
      <c r="B656" s="28"/>
      <c r="C656" s="28"/>
      <c r="D656" s="41"/>
      <c r="E656" s="100" t="s">
        <v>200</v>
      </c>
      <c r="F656" s="191" t="s">
        <v>163</v>
      </c>
      <c r="G656" s="190">
        <v>5</v>
      </c>
      <c r="H656" s="189">
        <v>90</v>
      </c>
      <c r="I656" s="188">
        <f t="shared" si="14"/>
        <v>450</v>
      </c>
      <c r="J656" s="179"/>
    </row>
    <row r="657" spans="1:10" ht="12.75" customHeight="1">
      <c r="A657" s="27"/>
      <c r="B657" s="28"/>
      <c r="C657" s="28"/>
      <c r="D657" s="41"/>
      <c r="E657" s="100" t="s">
        <v>199</v>
      </c>
      <c r="F657" s="191" t="s">
        <v>163</v>
      </c>
      <c r="G657" s="190">
        <v>5</v>
      </c>
      <c r="H657" s="189">
        <v>360</v>
      </c>
      <c r="I657" s="188">
        <f t="shared" si="14"/>
        <v>1800</v>
      </c>
      <c r="J657" s="179"/>
    </row>
    <row r="658" spans="1:10" ht="12.75" customHeight="1">
      <c r="A658" s="27"/>
      <c r="B658" s="28"/>
      <c r="C658" s="28"/>
      <c r="D658" s="41"/>
      <c r="E658" s="100" t="s">
        <v>199</v>
      </c>
      <c r="F658" s="191" t="s">
        <v>170</v>
      </c>
      <c r="G658" s="190">
        <v>4</v>
      </c>
      <c r="H658" s="189">
        <v>450</v>
      </c>
      <c r="I658" s="188">
        <f t="shared" si="14"/>
        <v>1800</v>
      </c>
      <c r="J658" s="179"/>
    </row>
    <row r="659" spans="1:10" ht="12.75" customHeight="1">
      <c r="A659" s="27"/>
      <c r="B659" s="28"/>
      <c r="C659" s="28"/>
      <c r="D659" s="41"/>
      <c r="E659" s="100" t="s">
        <v>199</v>
      </c>
      <c r="F659" s="191" t="s">
        <v>180</v>
      </c>
      <c r="G659" s="190">
        <v>2</v>
      </c>
      <c r="H659" s="189">
        <v>450</v>
      </c>
      <c r="I659" s="188">
        <f t="shared" si="14"/>
        <v>900</v>
      </c>
      <c r="J659" s="179"/>
    </row>
    <row r="660" spans="1:10" ht="12.75" customHeight="1">
      <c r="A660" s="27"/>
      <c r="B660" s="28"/>
      <c r="C660" s="28"/>
      <c r="D660" s="41"/>
      <c r="E660" s="100" t="s">
        <v>198</v>
      </c>
      <c r="F660" s="191" t="s">
        <v>170</v>
      </c>
      <c r="G660" s="190">
        <v>4</v>
      </c>
      <c r="H660" s="189">
        <v>300</v>
      </c>
      <c r="I660" s="188">
        <f t="shared" si="14"/>
        <v>1200</v>
      </c>
      <c r="J660" s="179"/>
    </row>
    <row r="661" spans="1:10" ht="12.75" customHeight="1">
      <c r="A661" s="27"/>
      <c r="B661" s="28"/>
      <c r="C661" s="28"/>
      <c r="D661" s="125"/>
      <c r="E661" s="100" t="s">
        <v>197</v>
      </c>
      <c r="F661" s="191" t="s">
        <v>180</v>
      </c>
      <c r="G661" s="190">
        <v>2</v>
      </c>
      <c r="H661" s="189">
        <v>620</v>
      </c>
      <c r="I661" s="188">
        <f t="shared" si="14"/>
        <v>1240</v>
      </c>
      <c r="J661" s="179"/>
    </row>
    <row r="662" spans="1:10" ht="12.75" customHeight="1">
      <c r="A662" s="27"/>
      <c r="B662" s="28"/>
      <c r="C662" s="28"/>
      <c r="D662" s="41" t="s">
        <v>79</v>
      </c>
      <c r="E662" s="100" t="s">
        <v>196</v>
      </c>
      <c r="F662" s="191" t="s">
        <v>170</v>
      </c>
      <c r="G662" s="190">
        <v>4</v>
      </c>
      <c r="H662" s="189">
        <v>600</v>
      </c>
      <c r="I662" s="188">
        <f t="shared" si="14"/>
        <v>2400</v>
      </c>
      <c r="J662" s="179"/>
    </row>
    <row r="663" spans="1:10" ht="12.75" customHeight="1">
      <c r="A663" s="27"/>
      <c r="B663" s="28"/>
      <c r="C663" s="28"/>
      <c r="D663" s="125"/>
      <c r="E663" s="100" t="s">
        <v>196</v>
      </c>
      <c r="F663" s="191" t="s">
        <v>180</v>
      </c>
      <c r="G663" s="190">
        <v>2</v>
      </c>
      <c r="H663" s="189">
        <v>600</v>
      </c>
      <c r="I663" s="188">
        <f t="shared" ref="I663:I687" si="15">H663*G663</f>
        <v>1200</v>
      </c>
      <c r="J663" s="179"/>
    </row>
    <row r="664" spans="1:10" ht="12.75" customHeight="1">
      <c r="A664" s="27"/>
      <c r="B664" s="28"/>
      <c r="C664" s="28"/>
      <c r="D664" s="41" t="s">
        <v>195</v>
      </c>
      <c r="E664" s="192" t="s">
        <v>193</v>
      </c>
      <c r="F664" s="191" t="s">
        <v>37</v>
      </c>
      <c r="G664" s="190">
        <v>4</v>
      </c>
      <c r="H664" s="189">
        <v>710</v>
      </c>
      <c r="I664" s="188">
        <f t="shared" si="15"/>
        <v>2840</v>
      </c>
      <c r="J664" s="179"/>
    </row>
    <row r="665" spans="1:10" ht="12.75" customHeight="1">
      <c r="A665" s="27"/>
      <c r="B665" s="28"/>
      <c r="C665" s="28"/>
      <c r="D665" s="41"/>
      <c r="E665" s="192" t="s">
        <v>192</v>
      </c>
      <c r="F665" s="191" t="s">
        <v>37</v>
      </c>
      <c r="G665" s="190">
        <v>4</v>
      </c>
      <c r="H665" s="189">
        <v>620</v>
      </c>
      <c r="I665" s="188">
        <f t="shared" si="15"/>
        <v>2480</v>
      </c>
      <c r="J665" s="179"/>
    </row>
    <row r="666" spans="1:10" ht="12.75" customHeight="1">
      <c r="A666" s="27"/>
      <c r="B666" s="41"/>
      <c r="C666" s="41"/>
      <c r="D666" s="41"/>
      <c r="E666" s="192" t="s">
        <v>191</v>
      </c>
      <c r="F666" s="191" t="s">
        <v>37</v>
      </c>
      <c r="G666" s="190">
        <v>4</v>
      </c>
      <c r="H666" s="189">
        <v>130</v>
      </c>
      <c r="I666" s="188">
        <f t="shared" si="15"/>
        <v>520</v>
      </c>
      <c r="J666" s="179"/>
    </row>
    <row r="667" spans="1:10" ht="12.75" customHeight="1">
      <c r="A667" s="27"/>
      <c r="B667" s="41"/>
      <c r="C667" s="41"/>
      <c r="D667" s="41"/>
      <c r="E667" s="192" t="s">
        <v>190</v>
      </c>
      <c r="F667" s="191" t="s">
        <v>38</v>
      </c>
      <c r="G667" s="190">
        <v>4</v>
      </c>
      <c r="H667" s="189">
        <v>370</v>
      </c>
      <c r="I667" s="188">
        <f t="shared" si="15"/>
        <v>1480</v>
      </c>
      <c r="J667" s="179"/>
    </row>
    <row r="668" spans="1:10" ht="12.75" customHeight="1">
      <c r="A668" s="27"/>
      <c r="B668" s="41"/>
      <c r="C668" s="41"/>
      <c r="D668" s="41"/>
      <c r="E668" s="192" t="s">
        <v>129</v>
      </c>
      <c r="F668" s="191" t="s">
        <v>38</v>
      </c>
      <c r="G668" s="190">
        <v>4</v>
      </c>
      <c r="H668" s="189">
        <v>290</v>
      </c>
      <c r="I668" s="188">
        <f t="shared" si="15"/>
        <v>1160</v>
      </c>
      <c r="J668" s="179"/>
    </row>
    <row r="669" spans="1:10" ht="12.75" customHeight="1">
      <c r="A669" s="27"/>
      <c r="B669" s="41"/>
      <c r="C669" s="41"/>
      <c r="D669" s="41"/>
      <c r="E669" s="192" t="s">
        <v>189</v>
      </c>
      <c r="F669" s="191" t="s">
        <v>38</v>
      </c>
      <c r="G669" s="190">
        <v>4</v>
      </c>
      <c r="H669" s="189">
        <v>190</v>
      </c>
      <c r="I669" s="188">
        <f t="shared" si="15"/>
        <v>760</v>
      </c>
      <c r="J669" s="179"/>
    </row>
    <row r="670" spans="1:10" ht="12.75" customHeight="1">
      <c r="A670" s="27"/>
      <c r="B670" s="41"/>
      <c r="C670" s="41"/>
      <c r="D670" s="41"/>
      <c r="E670" s="192" t="s">
        <v>188</v>
      </c>
      <c r="F670" s="191" t="s">
        <v>38</v>
      </c>
      <c r="G670" s="190">
        <v>4</v>
      </c>
      <c r="H670" s="189">
        <v>220</v>
      </c>
      <c r="I670" s="188">
        <f t="shared" si="15"/>
        <v>880</v>
      </c>
      <c r="J670" s="179"/>
    </row>
    <row r="671" spans="1:10" ht="12.75" customHeight="1">
      <c r="A671" s="27"/>
      <c r="B671" s="41"/>
      <c r="C671" s="41"/>
      <c r="D671" s="41"/>
      <c r="E671" s="192" t="s">
        <v>187</v>
      </c>
      <c r="F671" s="191" t="s">
        <v>38</v>
      </c>
      <c r="G671" s="190">
        <v>4</v>
      </c>
      <c r="H671" s="189">
        <v>150</v>
      </c>
      <c r="I671" s="188">
        <f t="shared" si="15"/>
        <v>600</v>
      </c>
      <c r="J671" s="179"/>
    </row>
    <row r="672" spans="1:10" ht="12.75" customHeight="1">
      <c r="A672" s="27"/>
      <c r="B672" s="41"/>
      <c r="C672" s="41"/>
      <c r="D672" s="41"/>
      <c r="E672" s="192" t="s">
        <v>186</v>
      </c>
      <c r="F672" s="191" t="s">
        <v>38</v>
      </c>
      <c r="G672" s="190">
        <v>4</v>
      </c>
      <c r="H672" s="189">
        <v>190</v>
      </c>
      <c r="I672" s="188">
        <f t="shared" si="15"/>
        <v>760</v>
      </c>
      <c r="J672" s="179"/>
    </row>
    <row r="673" spans="1:10" ht="12.75" customHeight="1">
      <c r="A673" s="27"/>
      <c r="B673" s="41"/>
      <c r="C673" s="40" t="s">
        <v>185</v>
      </c>
      <c r="D673" s="40" t="s">
        <v>184</v>
      </c>
      <c r="E673" s="192" t="s">
        <v>182</v>
      </c>
      <c r="F673" s="191" t="s">
        <v>37</v>
      </c>
      <c r="G673" s="190">
        <v>4</v>
      </c>
      <c r="H673" s="189">
        <v>100</v>
      </c>
      <c r="I673" s="188">
        <f t="shared" si="15"/>
        <v>400</v>
      </c>
      <c r="J673" s="179"/>
    </row>
    <row r="674" spans="1:10" ht="12.75" customHeight="1">
      <c r="A674" s="27"/>
      <c r="B674" s="41"/>
      <c r="C674" s="41"/>
      <c r="D674" s="41"/>
      <c r="E674" s="192" t="s">
        <v>182</v>
      </c>
      <c r="F674" s="191" t="s">
        <v>38</v>
      </c>
      <c r="G674" s="190">
        <v>4</v>
      </c>
      <c r="H674" s="189">
        <v>100</v>
      </c>
      <c r="I674" s="188">
        <f t="shared" si="15"/>
        <v>400</v>
      </c>
      <c r="J674" s="179"/>
    </row>
    <row r="675" spans="1:10" ht="12.75" customHeight="1">
      <c r="A675" s="27"/>
      <c r="B675" s="41"/>
      <c r="C675" s="41"/>
      <c r="D675" s="41"/>
      <c r="E675" s="192" t="s">
        <v>182</v>
      </c>
      <c r="F675" s="191" t="s">
        <v>39</v>
      </c>
      <c r="G675" s="190">
        <v>5</v>
      </c>
      <c r="H675" s="189">
        <v>100</v>
      </c>
      <c r="I675" s="188">
        <f t="shared" si="15"/>
        <v>500</v>
      </c>
      <c r="J675" s="179"/>
    </row>
    <row r="676" spans="1:10" ht="12.75" customHeight="1">
      <c r="A676" s="27"/>
      <c r="B676" s="41"/>
      <c r="C676" s="41"/>
      <c r="D676" s="41"/>
      <c r="E676" s="192" t="s">
        <v>182</v>
      </c>
      <c r="F676" s="191" t="s">
        <v>163</v>
      </c>
      <c r="G676" s="190">
        <v>5</v>
      </c>
      <c r="H676" s="189">
        <v>100</v>
      </c>
      <c r="I676" s="188">
        <f t="shared" si="15"/>
        <v>500</v>
      </c>
      <c r="J676" s="179"/>
    </row>
    <row r="677" spans="1:10" ht="12.75" customHeight="1">
      <c r="A677" s="27"/>
      <c r="B677" s="41"/>
      <c r="C677" s="41"/>
      <c r="D677" s="41"/>
      <c r="E677" s="192" t="s">
        <v>182</v>
      </c>
      <c r="F677" s="191" t="s">
        <v>170</v>
      </c>
      <c r="G677" s="190">
        <v>4</v>
      </c>
      <c r="H677" s="189">
        <v>100</v>
      </c>
      <c r="I677" s="188">
        <f t="shared" si="15"/>
        <v>400</v>
      </c>
      <c r="J677" s="179"/>
    </row>
    <row r="678" spans="1:10" ht="12.75" customHeight="1">
      <c r="A678" s="27"/>
      <c r="B678" s="41"/>
      <c r="C678" s="41"/>
      <c r="D678" s="41"/>
      <c r="E678" s="192" t="s">
        <v>182</v>
      </c>
      <c r="F678" s="191" t="s">
        <v>180</v>
      </c>
      <c r="G678" s="190">
        <v>2</v>
      </c>
      <c r="H678" s="189">
        <v>100</v>
      </c>
      <c r="I678" s="188">
        <f t="shared" si="15"/>
        <v>200</v>
      </c>
      <c r="J678" s="179"/>
    </row>
    <row r="679" spans="1:10" ht="12.75" customHeight="1">
      <c r="A679" s="27"/>
      <c r="B679" s="41"/>
      <c r="C679" s="41"/>
      <c r="D679" s="41"/>
      <c r="E679" s="192" t="s">
        <v>181</v>
      </c>
      <c r="F679" s="191" t="s">
        <v>180</v>
      </c>
      <c r="G679" s="190">
        <v>2</v>
      </c>
      <c r="H679" s="189">
        <v>200</v>
      </c>
      <c r="I679" s="188">
        <f t="shared" si="15"/>
        <v>400</v>
      </c>
      <c r="J679" s="179"/>
    </row>
    <row r="680" spans="1:10" ht="12.75" customHeight="1">
      <c r="A680" s="27"/>
      <c r="B680" s="186"/>
      <c r="C680" s="187" t="s">
        <v>92</v>
      </c>
      <c r="D680" s="187" t="s">
        <v>83</v>
      </c>
      <c r="E680" s="184" t="s">
        <v>176</v>
      </c>
      <c r="F680" s="183" t="s">
        <v>37</v>
      </c>
      <c r="G680" s="182">
        <v>4</v>
      </c>
      <c r="H680" s="181">
        <v>5000</v>
      </c>
      <c r="I680" s="180">
        <f t="shared" si="15"/>
        <v>20000</v>
      </c>
      <c r="J680" s="179"/>
    </row>
    <row r="681" spans="1:10" ht="12.75" customHeight="1">
      <c r="A681" s="27"/>
      <c r="B681" s="186"/>
      <c r="C681" s="186"/>
      <c r="D681" s="185"/>
      <c r="E681" s="184" t="s">
        <v>174</v>
      </c>
      <c r="F681" s="183" t="s">
        <v>39</v>
      </c>
      <c r="G681" s="182">
        <v>5</v>
      </c>
      <c r="H681" s="181">
        <v>900</v>
      </c>
      <c r="I681" s="180">
        <f t="shared" si="15"/>
        <v>4500</v>
      </c>
      <c r="J681" s="179"/>
    </row>
    <row r="682" spans="1:10" ht="12.75" customHeight="1">
      <c r="A682" s="27"/>
      <c r="B682" s="186"/>
      <c r="C682" s="186"/>
      <c r="D682" s="183" t="s">
        <v>79</v>
      </c>
      <c r="E682" s="184" t="s">
        <v>172</v>
      </c>
      <c r="F682" s="183" t="s">
        <v>170</v>
      </c>
      <c r="G682" s="182">
        <v>4</v>
      </c>
      <c r="H682" s="181">
        <v>2500</v>
      </c>
      <c r="I682" s="180">
        <f t="shared" si="15"/>
        <v>10000</v>
      </c>
      <c r="J682" s="179"/>
    </row>
    <row r="683" spans="1:10" ht="12.75" customHeight="1">
      <c r="A683" s="27"/>
      <c r="B683" s="186"/>
      <c r="C683" s="186"/>
      <c r="D683" s="186" t="s">
        <v>168</v>
      </c>
      <c r="E683" s="184" t="s">
        <v>166</v>
      </c>
      <c r="F683" s="183" t="s">
        <v>37</v>
      </c>
      <c r="G683" s="182">
        <v>4</v>
      </c>
      <c r="H683" s="181">
        <v>2500</v>
      </c>
      <c r="I683" s="180">
        <f t="shared" si="15"/>
        <v>10000</v>
      </c>
      <c r="J683" s="179"/>
    </row>
    <row r="684" spans="1:10" ht="12.75" customHeight="1">
      <c r="A684" s="27"/>
      <c r="B684" s="186"/>
      <c r="C684" s="186"/>
      <c r="D684" s="185"/>
      <c r="E684" s="184" t="s">
        <v>34</v>
      </c>
      <c r="F684" s="183" t="s">
        <v>163</v>
      </c>
      <c r="G684" s="182">
        <v>5</v>
      </c>
      <c r="H684" s="181">
        <v>1400</v>
      </c>
      <c r="I684" s="180">
        <f t="shared" si="15"/>
        <v>7000</v>
      </c>
      <c r="J684" s="179"/>
    </row>
    <row r="685" spans="1:10" ht="12.75" customHeight="1">
      <c r="A685" s="27"/>
      <c r="B685" s="186"/>
      <c r="C685" s="186"/>
      <c r="D685" s="183" t="s">
        <v>68</v>
      </c>
      <c r="E685" s="184" t="s">
        <v>160</v>
      </c>
      <c r="F685" s="183" t="s">
        <v>39</v>
      </c>
      <c r="G685" s="182">
        <v>5</v>
      </c>
      <c r="H685" s="181">
        <v>2800</v>
      </c>
      <c r="I685" s="180">
        <f t="shared" si="15"/>
        <v>14000</v>
      </c>
      <c r="J685" s="179"/>
    </row>
    <row r="686" spans="1:10" ht="12.75" customHeight="1">
      <c r="A686" s="27"/>
      <c r="B686" s="186"/>
      <c r="C686" s="186"/>
      <c r="D686" s="184" t="s">
        <v>157</v>
      </c>
      <c r="E686" s="184" t="s">
        <v>155</v>
      </c>
      <c r="F686" s="183" t="s">
        <v>37</v>
      </c>
      <c r="G686" s="182">
        <v>4</v>
      </c>
      <c r="H686" s="181">
        <v>0</v>
      </c>
      <c r="I686" s="180">
        <f t="shared" si="15"/>
        <v>0</v>
      </c>
      <c r="J686" s="179"/>
    </row>
    <row r="687" spans="1:10" ht="12.75" customHeight="1">
      <c r="A687" s="124"/>
      <c r="B687" s="185"/>
      <c r="C687" s="185"/>
      <c r="D687" s="185" t="s">
        <v>153</v>
      </c>
      <c r="E687" s="184" t="s">
        <v>151</v>
      </c>
      <c r="F687" s="183" t="s">
        <v>37</v>
      </c>
      <c r="G687" s="182">
        <v>4</v>
      </c>
      <c r="H687" s="181">
        <v>2300</v>
      </c>
      <c r="I687" s="180">
        <f t="shared" si="15"/>
        <v>9200</v>
      </c>
      <c r="J687" s="179"/>
    </row>
  </sheetData>
  <mergeCells count="7">
    <mergeCell ref="A1:J1"/>
    <mergeCell ref="A2:A3"/>
    <mergeCell ref="B2:B3"/>
    <mergeCell ref="C2:C3"/>
    <mergeCell ref="D2:D3"/>
    <mergeCell ref="E2:E3"/>
    <mergeCell ref="F2:J2"/>
  </mergeCells>
  <phoneticPr fontId="3"/>
  <dataValidations count="1">
    <dataValidation imeMode="off" allowBlank="1" showInputMessage="1" showErrorMessage="1" sqref="G2:H52 G54:H1048576"/>
  </dataValidations>
  <pageMargins left="0.70866141732283472" right="0.27559055118110237" top="0.78740157480314965" bottom="0.23622047244094491" header="0.31496062992125984" footer="0.11811023622047245"/>
  <pageSetup paperSize="9" scale="84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zoomScaleNormal="100" zoomScaleSheetLayoutView="100" workbookViewId="0">
      <selection sqref="A1:J1"/>
    </sheetView>
  </sheetViews>
  <sheetFormatPr defaultColWidth="9" defaultRowHeight="13.5"/>
  <cols>
    <col min="1" max="1" width="11.375" style="12" customWidth="1"/>
    <col min="2" max="2" width="10.5" style="12" bestFit="1" customWidth="1"/>
    <col min="3" max="3" width="10.5" style="12" customWidth="1"/>
    <col min="4" max="4" width="6.375" style="12" customWidth="1"/>
    <col min="5" max="5" width="18.375" style="12" bestFit="1" customWidth="1"/>
    <col min="6" max="6" width="5.25" style="12" customWidth="1"/>
    <col min="7" max="7" width="6.5" style="12" bestFit="1" customWidth="1"/>
    <col min="8" max="8" width="7.5" style="12" bestFit="1" customWidth="1"/>
    <col min="9" max="9" width="10.375" style="12" customWidth="1"/>
    <col min="10" max="10" width="13.75" style="12" customWidth="1"/>
    <col min="11" max="11" width="2.5" style="12" customWidth="1"/>
    <col min="12" max="12" width="7.5" style="12" customWidth="1"/>
    <col min="13" max="13" width="13.75" style="12" customWidth="1"/>
    <col min="14" max="14" width="5" style="12" customWidth="1"/>
    <col min="15" max="15" width="16.125" style="138" bestFit="1" customWidth="1"/>
    <col min="16" max="16384" width="9" style="12"/>
  </cols>
  <sheetData>
    <row r="1" spans="1:15" s="11" customFormat="1" ht="18" customHeight="1" thickBot="1">
      <c r="A1" s="305" t="s">
        <v>48</v>
      </c>
      <c r="B1" s="305"/>
      <c r="C1" s="305"/>
      <c r="D1" s="305"/>
      <c r="E1" s="305"/>
      <c r="F1" s="305"/>
      <c r="G1" s="305"/>
      <c r="H1" s="305"/>
      <c r="I1" s="305"/>
      <c r="J1" s="305"/>
      <c r="O1" s="137"/>
    </row>
    <row r="2" spans="1:15" ht="19.5" customHeight="1" thickBot="1">
      <c r="A2" s="306" t="s">
        <v>49</v>
      </c>
      <c r="B2" s="308" t="s">
        <v>50</v>
      </c>
      <c r="C2" s="308" t="s">
        <v>51</v>
      </c>
      <c r="D2" s="308" t="s">
        <v>52</v>
      </c>
      <c r="E2" s="308" t="s">
        <v>53</v>
      </c>
      <c r="F2" s="308" t="s">
        <v>54</v>
      </c>
      <c r="G2" s="308"/>
      <c r="H2" s="308"/>
      <c r="I2" s="308"/>
      <c r="J2" s="310"/>
      <c r="L2" s="136" t="s">
        <v>49</v>
      </c>
      <c r="M2" s="140"/>
      <c r="N2" s="11"/>
      <c r="O2" s="137" t="s">
        <v>119</v>
      </c>
    </row>
    <row r="3" spans="1:15" ht="18.75" customHeight="1" thickBot="1">
      <c r="A3" s="307"/>
      <c r="B3" s="309"/>
      <c r="C3" s="309"/>
      <c r="D3" s="309"/>
      <c r="E3" s="309"/>
      <c r="F3" s="139" t="s">
        <v>55</v>
      </c>
      <c r="G3" s="139" t="s">
        <v>56</v>
      </c>
      <c r="H3" s="139" t="s">
        <v>57</v>
      </c>
      <c r="I3" s="139" t="s">
        <v>58</v>
      </c>
      <c r="J3" s="145" t="s">
        <v>59</v>
      </c>
      <c r="L3" s="135"/>
      <c r="M3" s="96"/>
      <c r="N3" s="11"/>
      <c r="O3" s="138" t="s">
        <v>60</v>
      </c>
    </row>
    <row r="4" spans="1:15" ht="13.5" customHeight="1" thickBot="1">
      <c r="A4" s="341" t="str">
        <f>IF(M2="","",M2)</f>
        <v/>
      </c>
      <c r="B4" s="344">
        <f>SUM(I4:I48)</f>
        <v>0</v>
      </c>
      <c r="C4" s="344" t="s">
        <v>62</v>
      </c>
      <c r="D4" s="295" t="s">
        <v>63</v>
      </c>
      <c r="E4" s="296" t="s">
        <v>62</v>
      </c>
      <c r="F4" s="296" t="s">
        <v>110</v>
      </c>
      <c r="G4" s="296">
        <f t="shared" ref="G4:G48" si="0">IF(F4="","",VLOOKUP(F4,$L$5:$M$7,2,FALSE))</f>
        <v>0</v>
      </c>
      <c r="H4" s="297"/>
      <c r="I4" s="298">
        <f>IF(F4="","",H4*G4)</f>
        <v>0</v>
      </c>
      <c r="J4" s="299"/>
      <c r="L4" s="131" t="s">
        <v>56</v>
      </c>
      <c r="O4" s="138" t="s">
        <v>113</v>
      </c>
    </row>
    <row r="5" spans="1:15" ht="13.5" customHeight="1">
      <c r="A5" s="342"/>
      <c r="B5" s="345"/>
      <c r="C5" s="345"/>
      <c r="D5" s="169"/>
      <c r="E5" s="146" t="s">
        <v>62</v>
      </c>
      <c r="F5" s="146" t="s">
        <v>111</v>
      </c>
      <c r="G5" s="146">
        <f t="shared" si="0"/>
        <v>0</v>
      </c>
      <c r="H5" s="147"/>
      <c r="I5" s="148">
        <f t="shared" ref="I5:I48" si="1">IF(F5="","",H5*G5)</f>
        <v>0</v>
      </c>
      <c r="J5" s="149"/>
      <c r="L5" s="132" t="s">
        <v>37</v>
      </c>
      <c r="M5" s="141"/>
      <c r="O5" s="138" t="s">
        <v>114</v>
      </c>
    </row>
    <row r="6" spans="1:15" ht="13.5" customHeight="1">
      <c r="A6" s="342"/>
      <c r="B6" s="345"/>
      <c r="C6" s="348"/>
      <c r="D6" s="170"/>
      <c r="E6" s="150" t="s">
        <v>62</v>
      </c>
      <c r="F6" s="150" t="s">
        <v>112</v>
      </c>
      <c r="G6" s="150">
        <f t="shared" si="0"/>
        <v>0</v>
      </c>
      <c r="H6" s="151"/>
      <c r="I6" s="152">
        <f t="shared" si="1"/>
        <v>0</v>
      </c>
      <c r="J6" s="153"/>
      <c r="L6" s="133" t="s">
        <v>38</v>
      </c>
      <c r="M6" s="142"/>
      <c r="O6" s="138" t="s">
        <v>115</v>
      </c>
    </row>
    <row r="7" spans="1:15" ht="13.5" customHeight="1" thickBot="1">
      <c r="A7" s="342"/>
      <c r="B7" s="345"/>
      <c r="C7" s="347" t="s">
        <v>67</v>
      </c>
      <c r="D7" s="171" t="s">
        <v>68</v>
      </c>
      <c r="E7" s="154" t="s">
        <v>67</v>
      </c>
      <c r="F7" s="154" t="s">
        <v>110</v>
      </c>
      <c r="G7" s="154">
        <f t="shared" si="0"/>
        <v>0</v>
      </c>
      <c r="H7" s="155"/>
      <c r="I7" s="156">
        <f t="shared" si="1"/>
        <v>0</v>
      </c>
      <c r="J7" s="157"/>
      <c r="L7" s="134" t="s">
        <v>39</v>
      </c>
      <c r="M7" s="143"/>
      <c r="O7" s="138" t="s">
        <v>116</v>
      </c>
    </row>
    <row r="8" spans="1:15" ht="13.5" customHeight="1">
      <c r="A8" s="342"/>
      <c r="B8" s="345"/>
      <c r="C8" s="345"/>
      <c r="D8" s="169"/>
      <c r="E8" s="146" t="s">
        <v>67</v>
      </c>
      <c r="F8" s="146" t="s">
        <v>111</v>
      </c>
      <c r="G8" s="146">
        <f t="shared" si="0"/>
        <v>0</v>
      </c>
      <c r="H8" s="147"/>
      <c r="I8" s="148">
        <f t="shared" si="1"/>
        <v>0</v>
      </c>
      <c r="J8" s="149"/>
      <c r="O8" s="138" t="s">
        <v>117</v>
      </c>
    </row>
    <row r="9" spans="1:15" ht="13.5" customHeight="1">
      <c r="A9" s="342"/>
      <c r="B9" s="345"/>
      <c r="C9" s="345"/>
      <c r="D9" s="169"/>
      <c r="E9" s="146" t="s">
        <v>67</v>
      </c>
      <c r="F9" s="146" t="s">
        <v>112</v>
      </c>
      <c r="G9" s="146">
        <f t="shared" si="0"/>
        <v>0</v>
      </c>
      <c r="H9" s="147"/>
      <c r="I9" s="148">
        <f t="shared" si="1"/>
        <v>0</v>
      </c>
      <c r="J9" s="149"/>
      <c r="O9" s="138" t="s">
        <v>118</v>
      </c>
    </row>
    <row r="10" spans="1:15" ht="13.5" customHeight="1">
      <c r="A10" s="342"/>
      <c r="B10" s="345"/>
      <c r="C10" s="345"/>
      <c r="D10" s="169" t="s">
        <v>69</v>
      </c>
      <c r="E10" s="146" t="s">
        <v>67</v>
      </c>
      <c r="F10" s="146" t="s">
        <v>110</v>
      </c>
      <c r="G10" s="146">
        <f t="shared" si="0"/>
        <v>0</v>
      </c>
      <c r="H10" s="147"/>
      <c r="I10" s="148">
        <f t="shared" si="1"/>
        <v>0</v>
      </c>
      <c r="J10" s="149"/>
    </row>
    <row r="11" spans="1:15" ht="13.5" customHeight="1">
      <c r="A11" s="342"/>
      <c r="B11" s="345"/>
      <c r="C11" s="345"/>
      <c r="D11" s="169"/>
      <c r="E11" s="146" t="s">
        <v>67</v>
      </c>
      <c r="F11" s="146" t="s">
        <v>111</v>
      </c>
      <c r="G11" s="146">
        <f t="shared" si="0"/>
        <v>0</v>
      </c>
      <c r="H11" s="147"/>
      <c r="I11" s="148">
        <f t="shared" si="1"/>
        <v>0</v>
      </c>
      <c r="J11" s="149"/>
    </row>
    <row r="12" spans="1:15" ht="13.5" customHeight="1">
      <c r="A12" s="342"/>
      <c r="B12" s="345"/>
      <c r="C12" s="345"/>
      <c r="D12" s="169"/>
      <c r="E12" s="146" t="s">
        <v>67</v>
      </c>
      <c r="F12" s="146" t="s">
        <v>112</v>
      </c>
      <c r="G12" s="146">
        <f t="shared" si="0"/>
        <v>0</v>
      </c>
      <c r="H12" s="147"/>
      <c r="I12" s="148">
        <f t="shared" si="1"/>
        <v>0</v>
      </c>
      <c r="J12" s="149"/>
    </row>
    <row r="13" spans="1:15" ht="13.5" customHeight="1">
      <c r="A13" s="342"/>
      <c r="B13" s="345"/>
      <c r="C13" s="345"/>
      <c r="D13" s="169" t="s">
        <v>70</v>
      </c>
      <c r="E13" s="146" t="s">
        <v>67</v>
      </c>
      <c r="F13" s="146" t="s">
        <v>110</v>
      </c>
      <c r="G13" s="146">
        <f t="shared" si="0"/>
        <v>0</v>
      </c>
      <c r="H13" s="147"/>
      <c r="I13" s="148">
        <f t="shared" si="1"/>
        <v>0</v>
      </c>
      <c r="J13" s="149"/>
    </row>
    <row r="14" spans="1:15" ht="13.5" customHeight="1">
      <c r="A14" s="342"/>
      <c r="B14" s="345"/>
      <c r="C14" s="345"/>
      <c r="D14" s="169"/>
      <c r="E14" s="146" t="s">
        <v>67</v>
      </c>
      <c r="F14" s="146" t="s">
        <v>111</v>
      </c>
      <c r="G14" s="146">
        <f t="shared" si="0"/>
        <v>0</v>
      </c>
      <c r="H14" s="147"/>
      <c r="I14" s="148">
        <f t="shared" si="1"/>
        <v>0</v>
      </c>
      <c r="J14" s="149"/>
    </row>
    <row r="15" spans="1:15" ht="13.5" customHeight="1">
      <c r="A15" s="342"/>
      <c r="B15" s="345"/>
      <c r="C15" s="345"/>
      <c r="D15" s="169"/>
      <c r="E15" s="146" t="s">
        <v>67</v>
      </c>
      <c r="F15" s="146" t="s">
        <v>112</v>
      </c>
      <c r="G15" s="146">
        <f t="shared" si="0"/>
        <v>0</v>
      </c>
      <c r="H15" s="147"/>
      <c r="I15" s="148">
        <f t="shared" si="1"/>
        <v>0</v>
      </c>
      <c r="J15" s="149"/>
    </row>
    <row r="16" spans="1:15" ht="13.5" customHeight="1">
      <c r="A16" s="342"/>
      <c r="B16" s="345"/>
      <c r="C16" s="345"/>
      <c r="D16" s="169" t="s">
        <v>71</v>
      </c>
      <c r="E16" s="146" t="s">
        <v>67</v>
      </c>
      <c r="F16" s="146" t="s">
        <v>110</v>
      </c>
      <c r="G16" s="146">
        <f t="shared" si="0"/>
        <v>0</v>
      </c>
      <c r="H16" s="147"/>
      <c r="I16" s="148">
        <f t="shared" si="1"/>
        <v>0</v>
      </c>
      <c r="J16" s="149"/>
    </row>
    <row r="17" spans="1:10" ht="13.5" customHeight="1">
      <c r="A17" s="342"/>
      <c r="B17" s="345"/>
      <c r="C17" s="345"/>
      <c r="D17" s="169"/>
      <c r="E17" s="146" t="s">
        <v>67</v>
      </c>
      <c r="F17" s="146" t="s">
        <v>111</v>
      </c>
      <c r="G17" s="146">
        <f t="shared" si="0"/>
        <v>0</v>
      </c>
      <c r="H17" s="147"/>
      <c r="I17" s="148">
        <f t="shared" si="1"/>
        <v>0</v>
      </c>
      <c r="J17" s="149"/>
    </row>
    <row r="18" spans="1:10" ht="13.5" customHeight="1">
      <c r="A18" s="342"/>
      <c r="B18" s="345"/>
      <c r="C18" s="345"/>
      <c r="D18" s="169"/>
      <c r="E18" s="146" t="s">
        <v>67</v>
      </c>
      <c r="F18" s="146" t="s">
        <v>112</v>
      </c>
      <c r="G18" s="146">
        <f t="shared" si="0"/>
        <v>0</v>
      </c>
      <c r="H18" s="147"/>
      <c r="I18" s="148">
        <f t="shared" si="1"/>
        <v>0</v>
      </c>
      <c r="J18" s="149"/>
    </row>
    <row r="19" spans="1:10" ht="13.5" customHeight="1">
      <c r="A19" s="342"/>
      <c r="B19" s="345"/>
      <c r="C19" s="345"/>
      <c r="D19" s="169" t="s">
        <v>72</v>
      </c>
      <c r="E19" s="146" t="s">
        <v>67</v>
      </c>
      <c r="F19" s="146" t="s">
        <v>110</v>
      </c>
      <c r="G19" s="146">
        <f t="shared" si="0"/>
        <v>0</v>
      </c>
      <c r="H19" s="147"/>
      <c r="I19" s="148">
        <f t="shared" si="1"/>
        <v>0</v>
      </c>
      <c r="J19" s="149"/>
    </row>
    <row r="20" spans="1:10" ht="13.5" customHeight="1">
      <c r="A20" s="342"/>
      <c r="B20" s="345"/>
      <c r="C20" s="345"/>
      <c r="D20" s="169"/>
      <c r="E20" s="146" t="s">
        <v>67</v>
      </c>
      <c r="F20" s="146" t="s">
        <v>111</v>
      </c>
      <c r="G20" s="146">
        <f t="shared" si="0"/>
        <v>0</v>
      </c>
      <c r="H20" s="147"/>
      <c r="I20" s="148">
        <f t="shared" si="1"/>
        <v>0</v>
      </c>
      <c r="J20" s="149"/>
    </row>
    <row r="21" spans="1:10" ht="13.5" customHeight="1">
      <c r="A21" s="342"/>
      <c r="B21" s="345"/>
      <c r="C21" s="345"/>
      <c r="D21" s="169"/>
      <c r="E21" s="146" t="s">
        <v>67</v>
      </c>
      <c r="F21" s="146" t="s">
        <v>112</v>
      </c>
      <c r="G21" s="146">
        <f t="shared" si="0"/>
        <v>0</v>
      </c>
      <c r="H21" s="147"/>
      <c r="I21" s="148">
        <f t="shared" si="1"/>
        <v>0</v>
      </c>
      <c r="J21" s="149"/>
    </row>
    <row r="22" spans="1:10" ht="13.5" customHeight="1">
      <c r="A22" s="342"/>
      <c r="B22" s="345"/>
      <c r="C22" s="345"/>
      <c r="D22" s="169" t="s">
        <v>73</v>
      </c>
      <c r="E22" s="146" t="s">
        <v>67</v>
      </c>
      <c r="F22" s="146" t="s">
        <v>110</v>
      </c>
      <c r="G22" s="146">
        <f t="shared" si="0"/>
        <v>0</v>
      </c>
      <c r="H22" s="147"/>
      <c r="I22" s="148">
        <f t="shared" si="1"/>
        <v>0</v>
      </c>
      <c r="J22" s="149"/>
    </row>
    <row r="23" spans="1:10" ht="13.5" customHeight="1">
      <c r="A23" s="342"/>
      <c r="B23" s="345"/>
      <c r="C23" s="345"/>
      <c r="D23" s="169"/>
      <c r="E23" s="146" t="s">
        <v>67</v>
      </c>
      <c r="F23" s="146" t="s">
        <v>111</v>
      </c>
      <c r="G23" s="146">
        <f t="shared" si="0"/>
        <v>0</v>
      </c>
      <c r="H23" s="147"/>
      <c r="I23" s="148">
        <f t="shared" si="1"/>
        <v>0</v>
      </c>
      <c r="J23" s="149"/>
    </row>
    <row r="24" spans="1:10" ht="13.5" customHeight="1">
      <c r="A24" s="342"/>
      <c r="B24" s="345"/>
      <c r="C24" s="345"/>
      <c r="D24" s="169"/>
      <c r="E24" s="146" t="s">
        <v>67</v>
      </c>
      <c r="F24" s="146" t="s">
        <v>112</v>
      </c>
      <c r="G24" s="146">
        <f t="shared" si="0"/>
        <v>0</v>
      </c>
      <c r="H24" s="147"/>
      <c r="I24" s="148">
        <f t="shared" si="1"/>
        <v>0</v>
      </c>
      <c r="J24" s="149"/>
    </row>
    <row r="25" spans="1:10" ht="13.5" customHeight="1">
      <c r="A25" s="342"/>
      <c r="B25" s="345"/>
      <c r="C25" s="345"/>
      <c r="D25" s="169"/>
      <c r="E25" s="146"/>
      <c r="F25" s="146"/>
      <c r="G25" s="146" t="str">
        <f t="shared" si="0"/>
        <v/>
      </c>
      <c r="H25" s="147"/>
      <c r="I25" s="148" t="str">
        <f t="shared" si="1"/>
        <v/>
      </c>
      <c r="J25" s="149"/>
    </row>
    <row r="26" spans="1:10" ht="13.5" customHeight="1">
      <c r="A26" s="342"/>
      <c r="B26" s="345"/>
      <c r="C26" s="345"/>
      <c r="D26" s="169"/>
      <c r="E26" s="146"/>
      <c r="F26" s="146"/>
      <c r="G26" s="146" t="str">
        <f t="shared" si="0"/>
        <v/>
      </c>
      <c r="H26" s="147"/>
      <c r="I26" s="148" t="str">
        <f t="shared" si="1"/>
        <v/>
      </c>
      <c r="J26" s="149"/>
    </row>
    <row r="27" spans="1:10" ht="13.5" customHeight="1">
      <c r="A27" s="342"/>
      <c r="B27" s="345"/>
      <c r="C27" s="345"/>
      <c r="D27" s="169"/>
      <c r="E27" s="146"/>
      <c r="F27" s="146"/>
      <c r="G27" s="146" t="str">
        <f t="shared" si="0"/>
        <v/>
      </c>
      <c r="H27" s="147"/>
      <c r="I27" s="148" t="str">
        <f t="shared" si="1"/>
        <v/>
      </c>
      <c r="J27" s="149"/>
    </row>
    <row r="28" spans="1:10" ht="13.5" customHeight="1">
      <c r="A28" s="342"/>
      <c r="B28" s="345"/>
      <c r="C28" s="345"/>
      <c r="D28" s="169"/>
      <c r="E28" s="146"/>
      <c r="F28" s="146"/>
      <c r="G28" s="146" t="str">
        <f t="shared" si="0"/>
        <v/>
      </c>
      <c r="H28" s="147"/>
      <c r="I28" s="148" t="str">
        <f t="shared" si="1"/>
        <v/>
      </c>
      <c r="J28" s="149"/>
    </row>
    <row r="29" spans="1:10" ht="13.5" customHeight="1">
      <c r="A29" s="342"/>
      <c r="B29" s="345"/>
      <c r="C29" s="348"/>
      <c r="D29" s="170"/>
      <c r="E29" s="150"/>
      <c r="F29" s="150"/>
      <c r="G29" s="150" t="str">
        <f t="shared" si="0"/>
        <v/>
      </c>
      <c r="H29" s="151"/>
      <c r="I29" s="152" t="str">
        <f t="shared" si="1"/>
        <v/>
      </c>
      <c r="J29" s="153"/>
    </row>
    <row r="30" spans="1:10" ht="13.5" customHeight="1">
      <c r="A30" s="342"/>
      <c r="B30" s="345"/>
      <c r="C30" s="349" t="s">
        <v>75</v>
      </c>
      <c r="D30" s="171" t="s">
        <v>70</v>
      </c>
      <c r="E30" s="154" t="s">
        <v>76</v>
      </c>
      <c r="F30" s="154" t="s">
        <v>110</v>
      </c>
      <c r="G30" s="154">
        <f t="shared" si="0"/>
        <v>0</v>
      </c>
      <c r="H30" s="155"/>
      <c r="I30" s="156">
        <f t="shared" si="1"/>
        <v>0</v>
      </c>
      <c r="J30" s="157"/>
    </row>
    <row r="31" spans="1:10" ht="13.5" customHeight="1">
      <c r="A31" s="342"/>
      <c r="B31" s="345"/>
      <c r="C31" s="350"/>
      <c r="D31" s="169"/>
      <c r="E31" s="146" t="s">
        <v>76</v>
      </c>
      <c r="F31" s="146" t="s">
        <v>111</v>
      </c>
      <c r="G31" s="146">
        <f t="shared" si="0"/>
        <v>0</v>
      </c>
      <c r="H31" s="147"/>
      <c r="I31" s="148">
        <f t="shared" si="1"/>
        <v>0</v>
      </c>
      <c r="J31" s="149"/>
    </row>
    <row r="32" spans="1:10" ht="13.5" customHeight="1">
      <c r="A32" s="342"/>
      <c r="B32" s="345"/>
      <c r="C32" s="350"/>
      <c r="D32" s="169"/>
      <c r="E32" s="146" t="s">
        <v>76</v>
      </c>
      <c r="F32" s="146" t="s">
        <v>112</v>
      </c>
      <c r="G32" s="146">
        <f t="shared" si="0"/>
        <v>0</v>
      </c>
      <c r="H32" s="147"/>
      <c r="I32" s="148">
        <f t="shared" si="1"/>
        <v>0</v>
      </c>
      <c r="J32" s="149"/>
    </row>
    <row r="33" spans="1:10" ht="13.5" customHeight="1">
      <c r="A33" s="342"/>
      <c r="B33" s="345"/>
      <c r="C33" s="350"/>
      <c r="D33" s="169" t="s">
        <v>74</v>
      </c>
      <c r="E33" s="146" t="s">
        <v>76</v>
      </c>
      <c r="F33" s="146" t="s">
        <v>110</v>
      </c>
      <c r="G33" s="146">
        <f t="shared" si="0"/>
        <v>0</v>
      </c>
      <c r="H33" s="147"/>
      <c r="I33" s="148">
        <f t="shared" si="1"/>
        <v>0</v>
      </c>
      <c r="J33" s="149"/>
    </row>
    <row r="34" spans="1:10" ht="13.5" customHeight="1">
      <c r="A34" s="342"/>
      <c r="B34" s="345"/>
      <c r="C34" s="350"/>
      <c r="D34" s="169"/>
      <c r="E34" s="146" t="s">
        <v>76</v>
      </c>
      <c r="F34" s="146" t="s">
        <v>111</v>
      </c>
      <c r="G34" s="146">
        <f t="shared" si="0"/>
        <v>0</v>
      </c>
      <c r="H34" s="147"/>
      <c r="I34" s="148">
        <f t="shared" si="1"/>
        <v>0</v>
      </c>
      <c r="J34" s="149"/>
    </row>
    <row r="35" spans="1:10" ht="13.5" customHeight="1">
      <c r="A35" s="342"/>
      <c r="B35" s="345"/>
      <c r="C35" s="350"/>
      <c r="D35" s="169"/>
      <c r="E35" s="146" t="s">
        <v>76</v>
      </c>
      <c r="F35" s="146" t="s">
        <v>112</v>
      </c>
      <c r="G35" s="146">
        <f t="shared" si="0"/>
        <v>0</v>
      </c>
      <c r="H35" s="147"/>
      <c r="I35" s="148">
        <f t="shared" si="1"/>
        <v>0</v>
      </c>
      <c r="J35" s="149"/>
    </row>
    <row r="36" spans="1:10" ht="13.5" customHeight="1">
      <c r="A36" s="342"/>
      <c r="B36" s="345"/>
      <c r="C36" s="350"/>
      <c r="D36" s="146" t="s">
        <v>78</v>
      </c>
      <c r="E36" s="146" t="s">
        <v>76</v>
      </c>
      <c r="F36" s="146" t="s">
        <v>110</v>
      </c>
      <c r="G36" s="146">
        <f t="shared" si="0"/>
        <v>0</v>
      </c>
      <c r="H36" s="147"/>
      <c r="I36" s="148">
        <f t="shared" si="1"/>
        <v>0</v>
      </c>
      <c r="J36" s="149"/>
    </row>
    <row r="37" spans="1:10" ht="13.5" customHeight="1">
      <c r="A37" s="342"/>
      <c r="B37" s="345"/>
      <c r="C37" s="350"/>
      <c r="D37" s="146"/>
      <c r="E37" s="146" t="s">
        <v>76</v>
      </c>
      <c r="F37" s="146" t="s">
        <v>111</v>
      </c>
      <c r="G37" s="146">
        <f t="shared" si="0"/>
        <v>0</v>
      </c>
      <c r="H37" s="147"/>
      <c r="I37" s="148">
        <f t="shared" si="1"/>
        <v>0</v>
      </c>
      <c r="J37" s="149"/>
    </row>
    <row r="38" spans="1:10" ht="13.5" customHeight="1">
      <c r="A38" s="342"/>
      <c r="B38" s="345"/>
      <c r="C38" s="350"/>
      <c r="D38" s="146"/>
      <c r="E38" s="146" t="s">
        <v>76</v>
      </c>
      <c r="F38" s="146" t="s">
        <v>112</v>
      </c>
      <c r="G38" s="146">
        <f t="shared" si="0"/>
        <v>0</v>
      </c>
      <c r="H38" s="147"/>
      <c r="I38" s="148">
        <f t="shared" si="1"/>
        <v>0</v>
      </c>
      <c r="J38" s="149"/>
    </row>
    <row r="39" spans="1:10" ht="13.5" customHeight="1">
      <c r="A39" s="342"/>
      <c r="B39" s="345"/>
      <c r="C39" s="350"/>
      <c r="D39" s="146" t="s">
        <v>79</v>
      </c>
      <c r="E39" s="146" t="s">
        <v>76</v>
      </c>
      <c r="F39" s="146" t="s">
        <v>110</v>
      </c>
      <c r="G39" s="146">
        <f t="shared" si="0"/>
        <v>0</v>
      </c>
      <c r="H39" s="147"/>
      <c r="I39" s="148">
        <f t="shared" si="1"/>
        <v>0</v>
      </c>
      <c r="J39" s="149"/>
    </row>
    <row r="40" spans="1:10" ht="13.5" customHeight="1">
      <c r="A40" s="342"/>
      <c r="B40" s="345"/>
      <c r="C40" s="350"/>
      <c r="D40" s="146"/>
      <c r="E40" s="146" t="s">
        <v>76</v>
      </c>
      <c r="F40" s="146" t="s">
        <v>111</v>
      </c>
      <c r="G40" s="146">
        <f t="shared" si="0"/>
        <v>0</v>
      </c>
      <c r="H40" s="147"/>
      <c r="I40" s="148">
        <f t="shared" si="1"/>
        <v>0</v>
      </c>
      <c r="J40" s="149"/>
    </row>
    <row r="41" spans="1:10" ht="13.5" customHeight="1">
      <c r="A41" s="342"/>
      <c r="B41" s="345"/>
      <c r="C41" s="350"/>
      <c r="D41" s="146"/>
      <c r="E41" s="146" t="s">
        <v>76</v>
      </c>
      <c r="F41" s="146" t="s">
        <v>112</v>
      </c>
      <c r="G41" s="146">
        <f t="shared" si="0"/>
        <v>0</v>
      </c>
      <c r="H41" s="147"/>
      <c r="I41" s="148">
        <f t="shared" si="1"/>
        <v>0</v>
      </c>
      <c r="J41" s="149"/>
    </row>
    <row r="42" spans="1:10" ht="13.5" customHeight="1">
      <c r="A42" s="342"/>
      <c r="B42" s="345"/>
      <c r="C42" s="350"/>
      <c r="D42" s="146"/>
      <c r="E42" s="146"/>
      <c r="F42" s="146"/>
      <c r="G42" s="146" t="str">
        <f t="shared" si="0"/>
        <v/>
      </c>
      <c r="H42" s="147"/>
      <c r="I42" s="148" t="str">
        <f t="shared" si="1"/>
        <v/>
      </c>
      <c r="J42" s="149"/>
    </row>
    <row r="43" spans="1:10" ht="13.5" customHeight="1">
      <c r="A43" s="342"/>
      <c r="B43" s="345"/>
      <c r="C43" s="350"/>
      <c r="D43" s="146"/>
      <c r="E43" s="146"/>
      <c r="F43" s="146"/>
      <c r="G43" s="146" t="str">
        <f t="shared" si="0"/>
        <v/>
      </c>
      <c r="H43" s="147"/>
      <c r="I43" s="148" t="str">
        <f t="shared" si="1"/>
        <v/>
      </c>
      <c r="J43" s="149"/>
    </row>
    <row r="44" spans="1:10" ht="13.5" customHeight="1">
      <c r="A44" s="342"/>
      <c r="B44" s="345"/>
      <c r="C44" s="351"/>
      <c r="D44" s="150"/>
      <c r="E44" s="150"/>
      <c r="F44" s="150"/>
      <c r="G44" s="150" t="str">
        <f t="shared" si="0"/>
        <v/>
      </c>
      <c r="H44" s="151"/>
      <c r="I44" s="152" t="str">
        <f t="shared" si="1"/>
        <v/>
      </c>
      <c r="J44" s="153"/>
    </row>
    <row r="45" spans="1:10" ht="13.5" customHeight="1">
      <c r="A45" s="342"/>
      <c r="B45" s="345"/>
      <c r="C45" s="352" t="s">
        <v>92</v>
      </c>
      <c r="D45" s="158" t="s">
        <v>83</v>
      </c>
      <c r="E45" s="158" t="s">
        <v>46</v>
      </c>
      <c r="F45" s="158" t="s">
        <v>110</v>
      </c>
      <c r="G45" s="154">
        <f t="shared" si="0"/>
        <v>0</v>
      </c>
      <c r="H45" s="159"/>
      <c r="I45" s="156">
        <f t="shared" si="1"/>
        <v>0</v>
      </c>
      <c r="J45" s="160"/>
    </row>
    <row r="46" spans="1:10" ht="13.5" customHeight="1">
      <c r="A46" s="342"/>
      <c r="B46" s="345"/>
      <c r="C46" s="353"/>
      <c r="D46" s="161" t="s">
        <v>74</v>
      </c>
      <c r="E46" s="161" t="s">
        <v>47</v>
      </c>
      <c r="F46" s="161" t="s">
        <v>110</v>
      </c>
      <c r="G46" s="146">
        <f t="shared" si="0"/>
        <v>0</v>
      </c>
      <c r="H46" s="162"/>
      <c r="I46" s="148">
        <f t="shared" si="1"/>
        <v>0</v>
      </c>
      <c r="J46" s="163"/>
    </row>
    <row r="47" spans="1:10">
      <c r="A47" s="342"/>
      <c r="B47" s="345"/>
      <c r="C47" s="353"/>
      <c r="D47" s="172"/>
      <c r="E47" s="174"/>
      <c r="F47" s="161"/>
      <c r="G47" s="146" t="str">
        <f t="shared" si="0"/>
        <v/>
      </c>
      <c r="H47" s="162"/>
      <c r="I47" s="148" t="str">
        <f t="shared" si="1"/>
        <v/>
      </c>
      <c r="J47" s="149"/>
    </row>
    <row r="48" spans="1:10" ht="14.25" thickBot="1">
      <c r="A48" s="343"/>
      <c r="B48" s="346"/>
      <c r="C48" s="354"/>
      <c r="D48" s="173"/>
      <c r="E48" s="175"/>
      <c r="F48" s="164"/>
      <c r="G48" s="165" t="str">
        <f t="shared" si="0"/>
        <v/>
      </c>
      <c r="H48" s="166"/>
      <c r="I48" s="167" t="str">
        <f t="shared" si="1"/>
        <v/>
      </c>
      <c r="J48" s="168"/>
    </row>
    <row r="49" spans="3:4">
      <c r="C49" s="129"/>
      <c r="D49" s="130"/>
    </row>
    <row r="50" spans="3:4">
      <c r="C50" s="129"/>
      <c r="D50" s="130"/>
    </row>
    <row r="51" spans="3:4">
      <c r="C51" s="129"/>
      <c r="D51" s="130"/>
    </row>
  </sheetData>
  <mergeCells count="13">
    <mergeCell ref="F2:J2"/>
    <mergeCell ref="A1:J1"/>
    <mergeCell ref="A2:A3"/>
    <mergeCell ref="B2:B3"/>
    <mergeCell ref="C2:C3"/>
    <mergeCell ref="D2:D3"/>
    <mergeCell ref="E2:E3"/>
    <mergeCell ref="A4:A48"/>
    <mergeCell ref="B4:B48"/>
    <mergeCell ref="C7:C29"/>
    <mergeCell ref="C30:C44"/>
    <mergeCell ref="C45:C48"/>
    <mergeCell ref="C4:C6"/>
  </mergeCells>
  <phoneticPr fontId="3"/>
  <dataValidations count="2">
    <dataValidation type="list" allowBlank="1" showInputMessage="1" showErrorMessage="1" sqref="F4:F48">
      <formula1>$L$5:$L$7</formula1>
    </dataValidation>
    <dataValidation type="list" allowBlank="1" showInputMessage="1" showErrorMessage="1" sqref="M2">
      <formula1>OFFSET(O3,0,0,COUNTA(O:O)-1,1)</formula1>
    </dataValidation>
  </dataValidations>
  <pageMargins left="0.70866141732283472" right="0.39370078740157483" top="0.70866141732283472" bottom="0.55118110236220474" header="0.31496062992125984" footer="0.31496062992125984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Zeros="0" view="pageBreakPreview" zoomScale="85" zoomScaleNormal="100" zoomScaleSheetLayoutView="85" workbookViewId="0">
      <selection sqref="A1:F1"/>
    </sheetView>
  </sheetViews>
  <sheetFormatPr defaultRowHeight="18.75"/>
  <cols>
    <col min="1" max="1" width="18.75" customWidth="1"/>
    <col min="2" max="2" width="12" customWidth="1"/>
    <col min="3" max="3" width="10.875" customWidth="1"/>
    <col min="4" max="4" width="13.625" customWidth="1"/>
    <col min="5" max="5" width="12" customWidth="1"/>
    <col min="6" max="6" width="24" customWidth="1"/>
    <col min="7" max="7" width="5.625" customWidth="1"/>
  </cols>
  <sheetData>
    <row r="1" spans="1:9" ht="35.25" customHeight="1">
      <c r="A1" s="320" t="s">
        <v>474</v>
      </c>
      <c r="B1" s="320"/>
      <c r="C1" s="320"/>
      <c r="D1" s="320"/>
      <c r="E1" s="320"/>
      <c r="F1" s="320"/>
    </row>
    <row r="2" spans="1:9" ht="20.25" customHeight="1" thickBot="1">
      <c r="A2" s="177" t="s">
        <v>120</v>
      </c>
      <c r="B2" s="321" t="str">
        <f>IF(中学校①!M2="","",中学校①!M2)</f>
        <v/>
      </c>
      <c r="C2" s="321"/>
      <c r="D2" s="176"/>
      <c r="E2" s="176"/>
      <c r="F2" s="176"/>
    </row>
    <row r="3" spans="1:9" ht="20.25" customHeight="1">
      <c r="A3" s="322"/>
      <c r="B3" s="322"/>
      <c r="C3" s="322"/>
      <c r="D3" s="322"/>
      <c r="E3" s="322"/>
      <c r="F3" s="322"/>
    </row>
    <row r="4" spans="1:9" ht="20.25" customHeight="1">
      <c r="A4" s="319" t="s">
        <v>0</v>
      </c>
      <c r="B4" s="319"/>
      <c r="C4" s="319"/>
      <c r="D4" s="319"/>
      <c r="E4" s="319"/>
      <c r="F4" s="319"/>
    </row>
    <row r="5" spans="1:9" ht="20.25" customHeight="1">
      <c r="A5" s="319" t="s">
        <v>1</v>
      </c>
      <c r="B5" s="319"/>
      <c r="C5" s="319"/>
      <c r="D5" s="319"/>
      <c r="E5" s="319"/>
      <c r="F5" s="319"/>
    </row>
    <row r="6" spans="1:9" ht="20.25" customHeight="1">
      <c r="A6" s="319" t="s">
        <v>2</v>
      </c>
      <c r="B6" s="319"/>
      <c r="C6" s="319"/>
      <c r="D6" s="319"/>
      <c r="E6" s="319"/>
      <c r="F6" s="319"/>
    </row>
    <row r="7" spans="1:9" ht="20.25" customHeight="1">
      <c r="A7" s="319" t="s">
        <v>3</v>
      </c>
      <c r="B7" s="319"/>
      <c r="C7" s="319"/>
      <c r="D7" s="319"/>
      <c r="E7" s="319"/>
      <c r="F7" s="319"/>
    </row>
    <row r="8" spans="1:9" ht="20.25" customHeight="1">
      <c r="A8" s="319" t="s">
        <v>4</v>
      </c>
      <c r="B8" s="319"/>
      <c r="C8" s="319"/>
      <c r="D8" s="319"/>
      <c r="E8" s="319"/>
      <c r="F8" s="319"/>
    </row>
    <row r="9" spans="1:9" ht="20.25" customHeight="1">
      <c r="A9" s="319" t="s">
        <v>5</v>
      </c>
      <c r="B9" s="319"/>
      <c r="C9" s="319"/>
      <c r="D9" s="319"/>
      <c r="E9" s="319"/>
      <c r="F9" s="319"/>
    </row>
    <row r="10" spans="1:9" ht="20.25" customHeight="1">
      <c r="A10" s="319" t="s">
        <v>6</v>
      </c>
      <c r="B10" s="319"/>
      <c r="C10" s="319"/>
      <c r="D10" s="319"/>
      <c r="E10" s="319"/>
      <c r="F10" s="319"/>
    </row>
    <row r="11" spans="1:9" ht="20.25" customHeight="1" thickBot="1">
      <c r="A11" s="319" t="s">
        <v>457</v>
      </c>
      <c r="B11" s="319"/>
      <c r="C11" s="319"/>
      <c r="D11" s="319"/>
      <c r="E11" s="319"/>
      <c r="F11" s="319"/>
    </row>
    <row r="12" spans="1:9" ht="20.100000000000001" customHeight="1" thickBot="1">
      <c r="A12" s="373" t="s">
        <v>7</v>
      </c>
      <c r="B12" s="374"/>
      <c r="C12" s="291" t="s">
        <v>8</v>
      </c>
      <c r="D12" s="291" t="s">
        <v>9</v>
      </c>
      <c r="E12" s="293" t="s">
        <v>10</v>
      </c>
      <c r="F12" s="292" t="s">
        <v>11</v>
      </c>
      <c r="H12" s="1" t="s">
        <v>12</v>
      </c>
      <c r="I12" s="1" t="s">
        <v>13</v>
      </c>
    </row>
    <row r="13" spans="1:9" ht="20.100000000000001" customHeight="1">
      <c r="A13" s="369" t="s">
        <v>14</v>
      </c>
      <c r="B13" s="370"/>
      <c r="C13" s="2"/>
      <c r="D13" s="3"/>
      <c r="E13" s="4"/>
      <c r="F13" s="294"/>
      <c r="H13" s="5" t="s">
        <v>15</v>
      </c>
      <c r="I13" s="1" t="s">
        <v>16</v>
      </c>
    </row>
    <row r="14" spans="1:9" ht="20.100000000000001" customHeight="1">
      <c r="A14" s="371" t="s">
        <v>17</v>
      </c>
      <c r="B14" s="372"/>
      <c r="C14" s="2"/>
      <c r="D14" s="6"/>
      <c r="E14" s="4"/>
      <c r="F14" s="289"/>
      <c r="H14" s="5" t="s">
        <v>18</v>
      </c>
      <c r="I14" s="1" t="s">
        <v>19</v>
      </c>
    </row>
    <row r="15" spans="1:9" ht="20.100000000000001" customHeight="1">
      <c r="A15" s="371" t="s">
        <v>20</v>
      </c>
      <c r="B15" s="372"/>
      <c r="C15" s="2"/>
      <c r="D15" s="6"/>
      <c r="E15" s="4"/>
      <c r="F15" s="289"/>
      <c r="H15" s="5" t="s">
        <v>21</v>
      </c>
      <c r="I15" s="1" t="s">
        <v>22</v>
      </c>
    </row>
    <row r="16" spans="1:9" ht="20.100000000000001" customHeight="1">
      <c r="A16" s="371" t="s">
        <v>23</v>
      </c>
      <c r="B16" s="372"/>
      <c r="C16" s="2"/>
      <c r="D16" s="6"/>
      <c r="E16" s="4"/>
      <c r="F16" s="289"/>
      <c r="H16" s="5"/>
      <c r="I16" s="1" t="s">
        <v>24</v>
      </c>
    </row>
    <row r="17" spans="1:9" ht="20.100000000000001" customHeight="1">
      <c r="A17" s="371" t="s">
        <v>25</v>
      </c>
      <c r="B17" s="372"/>
      <c r="C17" s="2"/>
      <c r="D17" s="6"/>
      <c r="E17" s="4"/>
      <c r="F17" s="289"/>
      <c r="H17" s="5"/>
      <c r="I17" s="1" t="s">
        <v>26</v>
      </c>
    </row>
    <row r="18" spans="1:9" ht="20.100000000000001" customHeight="1">
      <c r="A18" s="371" t="s">
        <v>27</v>
      </c>
      <c r="B18" s="372"/>
      <c r="C18" s="2"/>
      <c r="D18" s="6"/>
      <c r="E18" s="4"/>
      <c r="F18" s="289"/>
      <c r="H18" s="5"/>
      <c r="I18" s="1"/>
    </row>
    <row r="19" spans="1:9" ht="20.100000000000001" customHeight="1">
      <c r="A19" s="367" t="s">
        <v>28</v>
      </c>
      <c r="B19" s="368"/>
      <c r="C19" s="2"/>
      <c r="D19" s="6"/>
      <c r="E19" s="4"/>
      <c r="F19" s="289"/>
      <c r="H19" s="5"/>
      <c r="I19" s="1"/>
    </row>
    <row r="20" spans="1:9" ht="20.100000000000001" customHeight="1">
      <c r="A20" s="367" t="s">
        <v>29</v>
      </c>
      <c r="B20" s="368"/>
      <c r="C20" s="2"/>
      <c r="D20" s="6"/>
      <c r="E20" s="4"/>
      <c r="F20" s="289"/>
      <c r="H20" s="5"/>
    </row>
    <row r="21" spans="1:9" ht="20.100000000000001" customHeight="1">
      <c r="A21" s="367" t="s">
        <v>30</v>
      </c>
      <c r="B21" s="368"/>
      <c r="C21" s="2"/>
      <c r="D21" s="6"/>
      <c r="E21" s="4"/>
      <c r="F21" s="289"/>
    </row>
    <row r="22" spans="1:9" ht="20.100000000000001" customHeight="1">
      <c r="A22" s="367" t="s">
        <v>31</v>
      </c>
      <c r="B22" s="368"/>
      <c r="C22" s="2"/>
      <c r="D22" s="6"/>
      <c r="E22" s="4"/>
      <c r="F22" s="289"/>
    </row>
    <row r="23" spans="1:9" ht="20.100000000000001" customHeight="1">
      <c r="A23" s="367" t="s">
        <v>32</v>
      </c>
      <c r="B23" s="368"/>
      <c r="C23" s="2"/>
      <c r="D23" s="6"/>
      <c r="E23" s="4"/>
      <c r="F23" s="289"/>
    </row>
    <row r="24" spans="1:9" ht="20.100000000000001" customHeight="1">
      <c r="A24" s="367" t="s">
        <v>33</v>
      </c>
      <c r="B24" s="368"/>
      <c r="C24" s="2"/>
      <c r="D24" s="6"/>
      <c r="E24" s="4"/>
      <c r="F24" s="289"/>
    </row>
    <row r="25" spans="1:9" ht="20.100000000000001" customHeight="1">
      <c r="A25" s="367" t="s">
        <v>34</v>
      </c>
      <c r="B25" s="368"/>
      <c r="C25" s="2"/>
      <c r="D25" s="6"/>
      <c r="E25" s="4"/>
      <c r="F25" s="289"/>
    </row>
    <row r="26" spans="1:9" ht="20.100000000000001" customHeight="1">
      <c r="A26" s="367" t="s">
        <v>35</v>
      </c>
      <c r="B26" s="368"/>
      <c r="C26" s="2"/>
      <c r="D26" s="6"/>
      <c r="E26" s="4"/>
      <c r="F26" s="289"/>
    </row>
    <row r="27" spans="1:9" ht="20.100000000000001" customHeight="1">
      <c r="A27" s="367" t="s">
        <v>36</v>
      </c>
      <c r="B27" s="368"/>
      <c r="C27" s="2"/>
      <c r="D27" s="6"/>
      <c r="E27" s="4"/>
      <c r="F27" s="289"/>
    </row>
    <row r="28" spans="1:9" ht="23.25" customHeight="1">
      <c r="A28" s="361" t="s">
        <v>125</v>
      </c>
      <c r="B28" s="362"/>
      <c r="C28" s="2"/>
      <c r="D28" s="6"/>
      <c r="E28" s="4"/>
      <c r="F28" s="289"/>
    </row>
    <row r="29" spans="1:9" ht="23.25" customHeight="1">
      <c r="A29" s="361" t="s">
        <v>127</v>
      </c>
      <c r="B29" s="362"/>
      <c r="C29" s="2"/>
      <c r="D29" s="6"/>
      <c r="E29" s="4"/>
      <c r="F29" s="289"/>
    </row>
    <row r="30" spans="1:9" ht="23.25" customHeight="1">
      <c r="A30" s="361" t="s">
        <v>126</v>
      </c>
      <c r="B30" s="362"/>
      <c r="C30" s="2"/>
      <c r="D30" s="3"/>
      <c r="E30" s="4"/>
      <c r="F30" s="294"/>
    </row>
    <row r="31" spans="1:9" ht="23.25" customHeight="1">
      <c r="A31" s="361" t="s">
        <v>124</v>
      </c>
      <c r="B31" s="362"/>
      <c r="C31" s="2"/>
      <c r="D31" s="6"/>
      <c r="E31" s="4"/>
      <c r="F31" s="289"/>
    </row>
    <row r="32" spans="1:9" ht="20.100000000000001" customHeight="1">
      <c r="A32" s="365" t="s">
        <v>121</v>
      </c>
      <c r="B32" s="285" t="s">
        <v>37</v>
      </c>
      <c r="C32" s="2"/>
      <c r="D32" s="6" t="str">
        <f>IF(中学校①!H30="","",中学校①!H30)</f>
        <v/>
      </c>
      <c r="E32" s="4"/>
      <c r="F32" s="289"/>
    </row>
    <row r="33" spans="1:6" ht="20.100000000000001" customHeight="1">
      <c r="A33" s="366"/>
      <c r="B33" s="285" t="s">
        <v>38</v>
      </c>
      <c r="C33" s="2"/>
      <c r="D33" s="6" t="str">
        <f>IF(中学校①!H31="","",中学校①!H31)</f>
        <v/>
      </c>
      <c r="E33" s="4"/>
      <c r="F33" s="289"/>
    </row>
    <row r="34" spans="1:6" ht="20.100000000000001" customHeight="1">
      <c r="A34" s="366"/>
      <c r="B34" s="285" t="s">
        <v>39</v>
      </c>
      <c r="C34" s="2"/>
      <c r="D34" s="6" t="str">
        <f>IF(中学校①!H32="","",中学校①!H32)</f>
        <v/>
      </c>
      <c r="E34" s="4"/>
      <c r="F34" s="289"/>
    </row>
    <row r="35" spans="1:6" ht="20.100000000000001" customHeight="1">
      <c r="A35" s="365" t="s">
        <v>123</v>
      </c>
      <c r="B35" s="285" t="s">
        <v>37</v>
      </c>
      <c r="C35" s="2"/>
      <c r="D35" s="6" t="str">
        <f>IF(中学校①!H33="","",中学校①!H33)</f>
        <v/>
      </c>
      <c r="E35" s="4"/>
      <c r="F35" s="289"/>
    </row>
    <row r="36" spans="1:6" ht="20.100000000000001" customHeight="1">
      <c r="A36" s="366"/>
      <c r="B36" s="285" t="s">
        <v>38</v>
      </c>
      <c r="C36" s="2"/>
      <c r="D36" s="6" t="str">
        <f>IF(中学校①!H34="","",中学校①!H34)</f>
        <v/>
      </c>
      <c r="E36" s="4"/>
      <c r="F36" s="289"/>
    </row>
    <row r="37" spans="1:6" ht="20.100000000000001" customHeight="1">
      <c r="A37" s="366"/>
      <c r="B37" s="285" t="s">
        <v>39</v>
      </c>
      <c r="C37" s="2"/>
      <c r="D37" s="6" t="str">
        <f>IF(中学校①!H35="","",中学校①!H35)</f>
        <v/>
      </c>
      <c r="E37" s="4"/>
      <c r="F37" s="289"/>
    </row>
    <row r="38" spans="1:6" ht="20.100000000000001" customHeight="1">
      <c r="A38" s="365" t="s">
        <v>122</v>
      </c>
      <c r="B38" s="286" t="s">
        <v>37</v>
      </c>
      <c r="C38" s="2"/>
      <c r="D38" s="6" t="str">
        <f>IF(中学校①!H36="","",中学校①!H36)</f>
        <v/>
      </c>
      <c r="E38" s="4"/>
      <c r="F38" s="294"/>
    </row>
    <row r="39" spans="1:6" ht="20.100000000000001" customHeight="1">
      <c r="A39" s="366"/>
      <c r="B39" s="285" t="s">
        <v>38</v>
      </c>
      <c r="C39" s="2"/>
      <c r="D39" s="6" t="str">
        <f>IF(中学校①!H37="","",中学校①!H37)</f>
        <v/>
      </c>
      <c r="E39" s="4"/>
      <c r="F39" s="289"/>
    </row>
    <row r="40" spans="1:6" ht="20.100000000000001" customHeight="1">
      <c r="A40" s="366"/>
      <c r="B40" s="285" t="s">
        <v>39</v>
      </c>
      <c r="C40" s="2"/>
      <c r="D40" s="6" t="str">
        <f>IF(中学校①!H38="","",中学校①!H38)</f>
        <v/>
      </c>
      <c r="E40" s="4"/>
      <c r="F40" s="289"/>
    </row>
    <row r="41" spans="1:6" ht="20.100000000000001" customHeight="1">
      <c r="A41" s="365" t="s">
        <v>128</v>
      </c>
      <c r="B41" s="285" t="s">
        <v>37</v>
      </c>
      <c r="C41" s="2"/>
      <c r="D41" s="6" t="str">
        <f>IF(中学校①!H39="","",中学校①!H39)</f>
        <v/>
      </c>
      <c r="E41" s="4"/>
      <c r="F41" s="289"/>
    </row>
    <row r="42" spans="1:6" ht="20.100000000000001" customHeight="1">
      <c r="A42" s="366"/>
      <c r="B42" s="285" t="s">
        <v>38</v>
      </c>
      <c r="C42" s="2"/>
      <c r="D42" s="6" t="str">
        <f>IF(中学校①!H40="","",中学校①!H40)</f>
        <v/>
      </c>
      <c r="E42" s="4"/>
      <c r="F42" s="289"/>
    </row>
    <row r="43" spans="1:6" ht="20.100000000000001" customHeight="1">
      <c r="A43" s="366"/>
      <c r="B43" s="285" t="s">
        <v>39</v>
      </c>
      <c r="C43" s="2"/>
      <c r="D43" s="6" t="str">
        <f>IF(中学校①!H41="","",中学校①!H41)</f>
        <v/>
      </c>
      <c r="E43" s="4"/>
      <c r="F43" s="289"/>
    </row>
    <row r="44" spans="1:6" ht="20.100000000000001" customHeight="1">
      <c r="A44" s="357" t="s">
        <v>40</v>
      </c>
      <c r="B44" s="358"/>
      <c r="C44" s="2"/>
      <c r="D44" s="6"/>
      <c r="E44" s="4"/>
      <c r="F44" s="289"/>
    </row>
    <row r="45" spans="1:6" ht="20.100000000000001" customHeight="1">
      <c r="A45" s="357" t="s">
        <v>41</v>
      </c>
      <c r="B45" s="358"/>
      <c r="C45" s="2"/>
      <c r="D45" s="6"/>
      <c r="E45" s="4"/>
      <c r="F45" s="289"/>
    </row>
    <row r="46" spans="1:6" ht="20.100000000000001" customHeight="1">
      <c r="A46" s="357" t="s">
        <v>42</v>
      </c>
      <c r="B46" s="358"/>
      <c r="C46" s="2"/>
      <c r="D46" s="6"/>
      <c r="E46" s="4"/>
      <c r="F46" s="289"/>
    </row>
    <row r="47" spans="1:6" ht="20.100000000000001" customHeight="1">
      <c r="A47" s="357" t="s">
        <v>43</v>
      </c>
      <c r="B47" s="358"/>
      <c r="C47" s="2"/>
      <c r="D47" s="6"/>
      <c r="E47" s="4"/>
      <c r="F47" s="289"/>
    </row>
    <row r="48" spans="1:6" ht="20.100000000000001" customHeight="1">
      <c r="A48" s="357" t="s">
        <v>44</v>
      </c>
      <c r="B48" s="358"/>
      <c r="C48" s="2"/>
      <c r="D48" s="6"/>
      <c r="E48" s="4"/>
      <c r="F48" s="289"/>
    </row>
    <row r="49" spans="1:6" ht="20.100000000000001" customHeight="1">
      <c r="A49" s="357" t="s">
        <v>45</v>
      </c>
      <c r="B49" s="358"/>
      <c r="C49" s="2"/>
      <c r="D49" s="6"/>
      <c r="E49" s="4"/>
      <c r="F49" s="289"/>
    </row>
    <row r="50" spans="1:6" ht="20.100000000000001" customHeight="1">
      <c r="A50" s="363" t="s">
        <v>46</v>
      </c>
      <c r="B50" s="364"/>
      <c r="C50" s="2"/>
      <c r="D50" s="6" t="str">
        <f>IF(中学校①!H45="","",中学校①!H45)</f>
        <v/>
      </c>
      <c r="E50" s="4"/>
      <c r="F50" s="289"/>
    </row>
    <row r="51" spans="1:6" ht="20.100000000000001" customHeight="1">
      <c r="A51" s="355" t="s">
        <v>47</v>
      </c>
      <c r="B51" s="356"/>
      <c r="C51" s="2"/>
      <c r="D51" s="6" t="str">
        <f>IF(中学校①!H46="","",中学校①!H46)</f>
        <v/>
      </c>
      <c r="E51" s="4"/>
      <c r="F51" s="294"/>
    </row>
    <row r="52" spans="1:6" ht="20.100000000000001" customHeight="1">
      <c r="A52" s="357"/>
      <c r="B52" s="358"/>
      <c r="C52" s="2"/>
      <c r="D52" s="6"/>
      <c r="E52" s="4"/>
      <c r="F52" s="289"/>
    </row>
    <row r="53" spans="1:6" ht="20.100000000000001" customHeight="1">
      <c r="A53" s="357"/>
      <c r="B53" s="358"/>
      <c r="C53" s="2"/>
      <c r="D53" s="6"/>
      <c r="E53" s="4"/>
      <c r="F53" s="289"/>
    </row>
    <row r="54" spans="1:6" ht="20.100000000000001" customHeight="1" thickBot="1">
      <c r="A54" s="359"/>
      <c r="B54" s="360"/>
      <c r="C54" s="8"/>
      <c r="D54" s="9"/>
      <c r="E54" s="10"/>
      <c r="F54" s="290"/>
    </row>
  </sheetData>
  <mergeCells count="46">
    <mergeCell ref="A12:B12"/>
    <mergeCell ref="A1:F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5:A37"/>
    <mergeCell ref="A38:A40"/>
    <mergeCell ref="A41:A43"/>
    <mergeCell ref="A44:B44"/>
    <mergeCell ref="A25:B25"/>
    <mergeCell ref="A26:B26"/>
    <mergeCell ref="A27:B27"/>
    <mergeCell ref="A51:B51"/>
    <mergeCell ref="A52:B52"/>
    <mergeCell ref="A53:B53"/>
    <mergeCell ref="A54:B54"/>
    <mergeCell ref="B2:C2"/>
    <mergeCell ref="A28:B28"/>
    <mergeCell ref="A29:B29"/>
    <mergeCell ref="A30:B30"/>
    <mergeCell ref="A31:B31"/>
    <mergeCell ref="A45:B45"/>
    <mergeCell ref="A46:B46"/>
    <mergeCell ref="A47:B47"/>
    <mergeCell ref="A48:B48"/>
    <mergeCell ref="A49:B49"/>
    <mergeCell ref="A50:B50"/>
    <mergeCell ref="A32:A34"/>
  </mergeCells>
  <phoneticPr fontId="3"/>
  <dataValidations count="2">
    <dataValidation type="list" allowBlank="1" showInputMessage="1" showErrorMessage="1" sqref="E13:E54">
      <formula1>OFFSET($I$12,0,0,COUNTA(I:I),1)</formula1>
    </dataValidation>
    <dataValidation type="list" allowBlank="1" showInputMessage="1" showErrorMessage="1" sqref="C13:C54">
      <formula1>OFFSET($H$12,0,0,COUNTA(H:H),1)</formula1>
    </dataValidation>
  </dataValidations>
  <pageMargins left="0.49" right="0.2" top="0.38" bottom="0.13" header="0.31496062992125984" footer="0.12"/>
  <pageSetup paperSize="9" scale="73" orientation="portrait" horizontalDpi="4294967293" verticalDpi="4294967293" r:id="rId1"/>
  <headerFooter>
    <oddFooter xml:space="preserve">&amp;C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8"/>
  <sheetViews>
    <sheetView view="pageBreakPreview" zoomScaleNormal="100" zoomScaleSheetLayoutView="100" workbookViewId="0">
      <selection sqref="A1:K1"/>
    </sheetView>
  </sheetViews>
  <sheetFormatPr defaultColWidth="9" defaultRowHeight="13.5"/>
  <cols>
    <col min="1" max="2" width="9" style="12"/>
    <col min="3" max="3" width="10.5" style="12" bestFit="1" customWidth="1"/>
    <col min="4" max="4" width="10.5" style="12" customWidth="1"/>
    <col min="5" max="5" width="5.5" style="12" customWidth="1"/>
    <col min="6" max="6" width="22.75" style="12" bestFit="1" customWidth="1"/>
    <col min="7" max="7" width="5.25" style="12" customWidth="1"/>
    <col min="8" max="8" width="6.5" style="12" bestFit="1" customWidth="1"/>
    <col min="9" max="9" width="7.5" style="12" bestFit="1" customWidth="1"/>
    <col min="10" max="10" width="10.375" style="12" customWidth="1"/>
    <col min="11" max="11" width="13.75" style="12" customWidth="1"/>
    <col min="12" max="16384" width="9" style="12"/>
  </cols>
  <sheetData>
    <row r="1" spans="1:11" s="11" customFormat="1" ht="18" customHeight="1">
      <c r="A1" s="305" t="s">
        <v>48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>
      <c r="A2" s="386"/>
      <c r="B2" s="386"/>
      <c r="C2" s="386" t="s">
        <v>50</v>
      </c>
      <c r="D2" s="386" t="s">
        <v>51</v>
      </c>
      <c r="E2" s="386" t="s">
        <v>52</v>
      </c>
      <c r="F2" s="386" t="s">
        <v>53</v>
      </c>
      <c r="G2" s="378" t="s">
        <v>54</v>
      </c>
      <c r="H2" s="378"/>
      <c r="I2" s="378"/>
      <c r="J2" s="378"/>
      <c r="K2" s="378"/>
    </row>
    <row r="3" spans="1:11">
      <c r="A3" s="387"/>
      <c r="B3" s="387"/>
      <c r="C3" s="387"/>
      <c r="D3" s="387"/>
      <c r="E3" s="387"/>
      <c r="F3" s="387"/>
      <c r="G3" s="13" t="s">
        <v>55</v>
      </c>
      <c r="H3" s="14" t="s">
        <v>56</v>
      </c>
      <c r="I3" s="15" t="s">
        <v>57</v>
      </c>
      <c r="J3" s="15" t="s">
        <v>58</v>
      </c>
      <c r="K3" s="16" t="s">
        <v>59</v>
      </c>
    </row>
    <row r="4" spans="1:11" ht="13.5" customHeight="1">
      <c r="A4" s="17" t="s">
        <v>60</v>
      </c>
      <c r="B4" s="18" t="s">
        <v>61</v>
      </c>
      <c r="C4" s="19">
        <f>SUM(J4:J38)</f>
        <v>660783</v>
      </c>
      <c r="D4" s="19" t="s">
        <v>62</v>
      </c>
      <c r="E4" s="19" t="s">
        <v>63</v>
      </c>
      <c r="F4" s="20" t="s">
        <v>62</v>
      </c>
      <c r="G4" s="21" t="s">
        <v>64</v>
      </c>
      <c r="H4" s="22">
        <v>21</v>
      </c>
      <c r="I4" s="23">
        <v>360</v>
      </c>
      <c r="J4" s="24">
        <f t="shared" ref="J4:J67" si="0">I4*H4</f>
        <v>7560</v>
      </c>
      <c r="K4" s="25"/>
    </row>
    <row r="5" spans="1:11" ht="13.5" customHeight="1">
      <c r="A5" s="26"/>
      <c r="B5" s="27"/>
      <c r="C5" s="28"/>
      <c r="D5" s="28"/>
      <c r="E5" s="19"/>
      <c r="F5" s="20" t="s">
        <v>62</v>
      </c>
      <c r="G5" s="21" t="s">
        <v>65</v>
      </c>
      <c r="H5" s="29">
        <v>23</v>
      </c>
      <c r="I5" s="30">
        <v>360</v>
      </c>
      <c r="J5" s="31">
        <f t="shared" si="0"/>
        <v>8280</v>
      </c>
      <c r="K5" s="32"/>
    </row>
    <row r="6" spans="1:11" ht="13.5" customHeight="1">
      <c r="A6" s="26"/>
      <c r="B6" s="27"/>
      <c r="C6" s="28"/>
      <c r="D6" s="28"/>
      <c r="E6" s="19"/>
      <c r="F6" s="18" t="s">
        <v>62</v>
      </c>
      <c r="G6" s="33" t="s">
        <v>66</v>
      </c>
      <c r="H6" s="34">
        <v>31</v>
      </c>
      <c r="I6" s="35">
        <v>1080</v>
      </c>
      <c r="J6" s="36">
        <f t="shared" si="0"/>
        <v>33480</v>
      </c>
      <c r="K6" s="37"/>
    </row>
    <row r="7" spans="1:11" ht="13.5" customHeight="1">
      <c r="A7" s="26"/>
      <c r="B7" s="27"/>
      <c r="C7" s="28"/>
      <c r="D7" s="19" t="s">
        <v>67</v>
      </c>
      <c r="E7" s="19" t="s">
        <v>68</v>
      </c>
      <c r="F7" s="20" t="s">
        <v>67</v>
      </c>
      <c r="G7" s="21" t="s">
        <v>64</v>
      </c>
      <c r="H7" s="22">
        <v>21</v>
      </c>
      <c r="I7" s="23">
        <v>620</v>
      </c>
      <c r="J7" s="24">
        <f t="shared" si="0"/>
        <v>13020</v>
      </c>
      <c r="K7" s="25"/>
    </row>
    <row r="8" spans="1:11" ht="13.5" customHeight="1">
      <c r="A8" s="26"/>
      <c r="B8" s="27"/>
      <c r="C8" s="28"/>
      <c r="D8" s="28"/>
      <c r="E8" s="19"/>
      <c r="F8" s="20" t="s">
        <v>67</v>
      </c>
      <c r="G8" s="38" t="s">
        <v>65</v>
      </c>
      <c r="H8" s="29">
        <v>23</v>
      </c>
      <c r="I8" s="30">
        <v>620</v>
      </c>
      <c r="J8" s="31">
        <f t="shared" si="0"/>
        <v>14260</v>
      </c>
      <c r="K8" s="32"/>
    </row>
    <row r="9" spans="1:11" ht="13.5" customHeight="1">
      <c r="A9" s="26"/>
      <c r="B9" s="27"/>
      <c r="C9" s="28"/>
      <c r="D9" s="28"/>
      <c r="E9" s="19"/>
      <c r="F9" s="20" t="s">
        <v>67</v>
      </c>
      <c r="G9" s="38" t="s">
        <v>66</v>
      </c>
      <c r="H9" s="29">
        <v>31</v>
      </c>
      <c r="I9" s="30">
        <v>620</v>
      </c>
      <c r="J9" s="31">
        <f t="shared" si="0"/>
        <v>19220</v>
      </c>
      <c r="K9" s="32"/>
    </row>
    <row r="10" spans="1:11" ht="13.5" customHeight="1">
      <c r="A10" s="26"/>
      <c r="B10" s="27"/>
      <c r="C10" s="28"/>
      <c r="D10" s="28"/>
      <c r="E10" s="19" t="s">
        <v>69</v>
      </c>
      <c r="F10" s="20" t="s">
        <v>67</v>
      </c>
      <c r="G10" s="38" t="s">
        <v>64</v>
      </c>
      <c r="H10" s="29">
        <v>21</v>
      </c>
      <c r="I10" s="30">
        <v>550</v>
      </c>
      <c r="J10" s="31">
        <f t="shared" si="0"/>
        <v>11550</v>
      </c>
      <c r="K10" s="32"/>
    </row>
    <row r="11" spans="1:11" ht="13.5" customHeight="1">
      <c r="A11" s="26"/>
      <c r="B11" s="27"/>
      <c r="C11" s="28"/>
      <c r="D11" s="28"/>
      <c r="E11" s="19"/>
      <c r="F11" s="20" t="s">
        <v>67</v>
      </c>
      <c r="G11" s="38" t="s">
        <v>65</v>
      </c>
      <c r="H11" s="29">
        <v>23</v>
      </c>
      <c r="I11" s="30">
        <v>550</v>
      </c>
      <c r="J11" s="31">
        <f t="shared" si="0"/>
        <v>12650</v>
      </c>
      <c r="K11" s="32"/>
    </row>
    <row r="12" spans="1:11" ht="13.5" customHeight="1">
      <c r="A12" s="26"/>
      <c r="B12" s="27"/>
      <c r="C12" s="28"/>
      <c r="D12" s="28"/>
      <c r="E12" s="19"/>
      <c r="F12" s="20" t="s">
        <v>67</v>
      </c>
      <c r="G12" s="38" t="s">
        <v>66</v>
      </c>
      <c r="H12" s="29">
        <v>31</v>
      </c>
      <c r="I12" s="30">
        <v>550</v>
      </c>
      <c r="J12" s="31">
        <f t="shared" si="0"/>
        <v>17050</v>
      </c>
      <c r="K12" s="32"/>
    </row>
    <row r="13" spans="1:11" ht="13.5" customHeight="1">
      <c r="A13" s="26"/>
      <c r="B13" s="27"/>
      <c r="C13" s="28"/>
      <c r="D13" s="28"/>
      <c r="E13" s="19" t="s">
        <v>70</v>
      </c>
      <c r="F13" s="20" t="s">
        <v>67</v>
      </c>
      <c r="G13" s="38" t="s">
        <v>64</v>
      </c>
      <c r="H13" s="29">
        <v>21</v>
      </c>
      <c r="I13" s="30">
        <v>640</v>
      </c>
      <c r="J13" s="31">
        <f t="shared" si="0"/>
        <v>13440</v>
      </c>
      <c r="K13" s="32"/>
    </row>
    <row r="14" spans="1:11" ht="13.5" customHeight="1">
      <c r="A14" s="26"/>
      <c r="B14" s="27"/>
      <c r="C14" s="28"/>
      <c r="D14" s="28"/>
      <c r="E14" s="19"/>
      <c r="F14" s="20" t="s">
        <v>67</v>
      </c>
      <c r="G14" s="38" t="s">
        <v>65</v>
      </c>
      <c r="H14" s="29">
        <v>23</v>
      </c>
      <c r="I14" s="30">
        <v>640</v>
      </c>
      <c r="J14" s="31">
        <f t="shared" si="0"/>
        <v>14720</v>
      </c>
      <c r="K14" s="32"/>
    </row>
    <row r="15" spans="1:11" ht="13.5" customHeight="1">
      <c r="A15" s="26"/>
      <c r="B15" s="27"/>
      <c r="C15" s="28"/>
      <c r="D15" s="28"/>
      <c r="E15" s="19"/>
      <c r="F15" s="20" t="s">
        <v>67</v>
      </c>
      <c r="G15" s="38" t="s">
        <v>66</v>
      </c>
      <c r="H15" s="29">
        <v>31</v>
      </c>
      <c r="I15" s="30">
        <v>640</v>
      </c>
      <c r="J15" s="31">
        <f t="shared" si="0"/>
        <v>19840</v>
      </c>
      <c r="K15" s="32"/>
    </row>
    <row r="16" spans="1:11" ht="13.5" customHeight="1">
      <c r="A16" s="26"/>
      <c r="B16" s="27"/>
      <c r="C16" s="28"/>
      <c r="D16" s="28"/>
      <c r="E16" s="19" t="s">
        <v>71</v>
      </c>
      <c r="F16" s="20" t="s">
        <v>67</v>
      </c>
      <c r="G16" s="38" t="s">
        <v>64</v>
      </c>
      <c r="H16" s="29">
        <v>21</v>
      </c>
      <c r="I16" s="30">
        <v>1600</v>
      </c>
      <c r="J16" s="31">
        <f t="shared" si="0"/>
        <v>33600</v>
      </c>
      <c r="K16" s="32"/>
    </row>
    <row r="17" spans="1:11" ht="13.5" customHeight="1">
      <c r="A17" s="26"/>
      <c r="B17" s="27"/>
      <c r="C17" s="28"/>
      <c r="D17" s="28"/>
      <c r="E17" s="19"/>
      <c r="F17" s="20" t="s">
        <v>67</v>
      </c>
      <c r="G17" s="38" t="s">
        <v>65</v>
      </c>
      <c r="H17" s="29">
        <v>23</v>
      </c>
      <c r="I17" s="30">
        <v>950</v>
      </c>
      <c r="J17" s="31">
        <f t="shared" si="0"/>
        <v>21850</v>
      </c>
      <c r="K17" s="32"/>
    </row>
    <row r="18" spans="1:11" ht="13.5" customHeight="1">
      <c r="A18" s="26"/>
      <c r="B18" s="27"/>
      <c r="C18" s="28"/>
      <c r="D18" s="28"/>
      <c r="E18" s="19"/>
      <c r="F18" s="20" t="s">
        <v>67</v>
      </c>
      <c r="G18" s="38" t="s">
        <v>66</v>
      </c>
      <c r="H18" s="29">
        <v>31</v>
      </c>
      <c r="I18" s="30">
        <v>1290</v>
      </c>
      <c r="J18" s="31">
        <f t="shared" si="0"/>
        <v>39990</v>
      </c>
      <c r="K18" s="32"/>
    </row>
    <row r="19" spans="1:11" ht="13.5" customHeight="1">
      <c r="A19" s="26"/>
      <c r="B19" s="27"/>
      <c r="C19" s="28"/>
      <c r="D19" s="28"/>
      <c r="E19" s="19" t="s">
        <v>72</v>
      </c>
      <c r="F19" s="20" t="s">
        <v>67</v>
      </c>
      <c r="G19" s="38" t="s">
        <v>64</v>
      </c>
      <c r="H19" s="29">
        <v>21</v>
      </c>
      <c r="I19" s="30">
        <v>970</v>
      </c>
      <c r="J19" s="31">
        <f t="shared" si="0"/>
        <v>20370</v>
      </c>
      <c r="K19" s="32"/>
    </row>
    <row r="20" spans="1:11" ht="13.5" customHeight="1">
      <c r="A20" s="26"/>
      <c r="B20" s="27"/>
      <c r="C20" s="28"/>
      <c r="D20" s="28"/>
      <c r="E20" s="19"/>
      <c r="F20" s="20" t="s">
        <v>67</v>
      </c>
      <c r="G20" s="38" t="s">
        <v>65</v>
      </c>
      <c r="H20" s="29">
        <v>23</v>
      </c>
      <c r="I20" s="30">
        <v>700</v>
      </c>
      <c r="J20" s="31">
        <f t="shared" si="0"/>
        <v>16100</v>
      </c>
      <c r="K20" s="32"/>
    </row>
    <row r="21" spans="1:11" ht="13.5" customHeight="1">
      <c r="A21" s="26"/>
      <c r="B21" s="27"/>
      <c r="C21" s="28"/>
      <c r="D21" s="28"/>
      <c r="E21" s="19"/>
      <c r="F21" s="20" t="s">
        <v>67</v>
      </c>
      <c r="G21" s="38" t="s">
        <v>66</v>
      </c>
      <c r="H21" s="29">
        <v>31</v>
      </c>
      <c r="I21" s="30">
        <v>700</v>
      </c>
      <c r="J21" s="31">
        <f t="shared" si="0"/>
        <v>21700</v>
      </c>
      <c r="K21" s="32"/>
    </row>
    <row r="22" spans="1:11" ht="13.5" customHeight="1">
      <c r="A22" s="26"/>
      <c r="B22" s="27"/>
      <c r="C22" s="28"/>
      <c r="D22" s="28"/>
      <c r="E22" s="19" t="s">
        <v>73</v>
      </c>
      <c r="F22" s="20" t="s">
        <v>67</v>
      </c>
      <c r="G22" s="38" t="s">
        <v>64</v>
      </c>
      <c r="H22" s="29">
        <v>21</v>
      </c>
      <c r="I22" s="30">
        <v>803</v>
      </c>
      <c r="J22" s="31">
        <f t="shared" si="0"/>
        <v>16863</v>
      </c>
      <c r="K22" s="32"/>
    </row>
    <row r="23" spans="1:11" ht="13.5" customHeight="1">
      <c r="A23" s="26"/>
      <c r="B23" s="27"/>
      <c r="C23" s="28"/>
      <c r="D23" s="28"/>
      <c r="E23" s="19" t="s">
        <v>74</v>
      </c>
      <c r="F23" s="18" t="s">
        <v>67</v>
      </c>
      <c r="G23" s="39" t="s">
        <v>64</v>
      </c>
      <c r="H23" s="34">
        <v>21</v>
      </c>
      <c r="I23" s="35">
        <v>790</v>
      </c>
      <c r="J23" s="36">
        <f t="shared" si="0"/>
        <v>16590</v>
      </c>
      <c r="K23" s="37"/>
    </row>
    <row r="24" spans="1:11" ht="13.5" customHeight="1">
      <c r="A24" s="26"/>
      <c r="B24" s="27"/>
      <c r="C24" s="28"/>
      <c r="D24" s="40" t="s">
        <v>75</v>
      </c>
      <c r="E24" s="19" t="s">
        <v>70</v>
      </c>
      <c r="F24" s="20" t="s">
        <v>76</v>
      </c>
      <c r="G24" s="21"/>
      <c r="H24" s="22"/>
      <c r="I24" s="23"/>
      <c r="J24" s="24">
        <f t="shared" si="0"/>
        <v>0</v>
      </c>
      <c r="K24" s="25"/>
    </row>
    <row r="25" spans="1:11" ht="13.5" customHeight="1">
      <c r="A25" s="26"/>
      <c r="B25" s="27"/>
      <c r="C25" s="28"/>
      <c r="D25" s="41"/>
      <c r="E25" s="19"/>
      <c r="F25" s="20" t="s">
        <v>76</v>
      </c>
      <c r="G25" s="38"/>
      <c r="H25" s="29"/>
      <c r="I25" s="30"/>
      <c r="J25" s="31">
        <f t="shared" si="0"/>
        <v>0</v>
      </c>
      <c r="K25" s="32"/>
    </row>
    <row r="26" spans="1:11" ht="13.5" customHeight="1">
      <c r="A26" s="26"/>
      <c r="B26" s="27"/>
      <c r="C26" s="28"/>
      <c r="D26" s="41"/>
      <c r="E26" s="19"/>
      <c r="F26" s="20" t="s">
        <v>76</v>
      </c>
      <c r="G26" s="38"/>
      <c r="H26" s="29"/>
      <c r="I26" s="30"/>
      <c r="J26" s="31">
        <f t="shared" si="0"/>
        <v>0</v>
      </c>
      <c r="K26" s="32"/>
    </row>
    <row r="27" spans="1:11" ht="13.5" customHeight="1">
      <c r="A27" s="26"/>
      <c r="B27" s="27"/>
      <c r="C27" s="41"/>
      <c r="D27" s="41" t="s">
        <v>77</v>
      </c>
      <c r="E27" s="19" t="s">
        <v>74</v>
      </c>
      <c r="F27" s="20" t="s">
        <v>76</v>
      </c>
      <c r="G27" s="38" t="s">
        <v>64</v>
      </c>
      <c r="H27" s="29">
        <v>21</v>
      </c>
      <c r="I27" s="30">
        <v>2900</v>
      </c>
      <c r="J27" s="31">
        <f t="shared" si="0"/>
        <v>60900</v>
      </c>
      <c r="K27" s="32"/>
    </row>
    <row r="28" spans="1:11" ht="13.5" customHeight="1">
      <c r="A28" s="26"/>
      <c r="B28" s="27"/>
      <c r="C28" s="41"/>
      <c r="D28" s="41"/>
      <c r="E28" s="19" t="s">
        <v>74</v>
      </c>
      <c r="F28" s="20" t="s">
        <v>76</v>
      </c>
      <c r="G28" s="38" t="s">
        <v>65</v>
      </c>
      <c r="H28" s="29">
        <v>23</v>
      </c>
      <c r="I28" s="30">
        <v>1100</v>
      </c>
      <c r="J28" s="31">
        <f t="shared" si="0"/>
        <v>25300</v>
      </c>
      <c r="K28" s="32"/>
    </row>
    <row r="29" spans="1:11" ht="13.5" customHeight="1">
      <c r="A29" s="26"/>
      <c r="B29" s="27"/>
      <c r="C29" s="41"/>
      <c r="D29" s="41"/>
      <c r="E29" s="19" t="s">
        <v>74</v>
      </c>
      <c r="F29" s="20" t="s">
        <v>76</v>
      </c>
      <c r="G29" s="38" t="s">
        <v>66</v>
      </c>
      <c r="H29" s="29">
        <v>31</v>
      </c>
      <c r="I29" s="30">
        <v>1300</v>
      </c>
      <c r="J29" s="31">
        <f t="shared" si="0"/>
        <v>40300</v>
      </c>
      <c r="K29" s="32"/>
    </row>
    <row r="30" spans="1:11" ht="13.5" customHeight="1">
      <c r="B30" s="27"/>
      <c r="C30" s="41"/>
      <c r="D30" s="41"/>
      <c r="E30" s="41" t="s">
        <v>78</v>
      </c>
      <c r="F30" s="20" t="s">
        <v>76</v>
      </c>
      <c r="G30" s="38" t="s">
        <v>64</v>
      </c>
      <c r="H30" s="29">
        <v>21</v>
      </c>
      <c r="I30" s="30">
        <v>1400</v>
      </c>
      <c r="J30" s="31">
        <f t="shared" si="0"/>
        <v>29400</v>
      </c>
      <c r="K30" s="32"/>
    </row>
    <row r="31" spans="1:11" ht="13.5" customHeight="1">
      <c r="B31" s="27"/>
      <c r="C31" s="41"/>
      <c r="D31" s="41"/>
      <c r="E31" s="41" t="s">
        <v>78</v>
      </c>
      <c r="F31" s="20" t="s">
        <v>76</v>
      </c>
      <c r="G31" s="38" t="s">
        <v>65</v>
      </c>
      <c r="H31" s="29">
        <v>23</v>
      </c>
      <c r="I31" s="30">
        <v>1300</v>
      </c>
      <c r="J31" s="31">
        <f t="shared" si="0"/>
        <v>29900</v>
      </c>
      <c r="K31" s="32"/>
    </row>
    <row r="32" spans="1:11" ht="13.5" customHeight="1">
      <c r="B32" s="27"/>
      <c r="C32" s="28"/>
      <c r="D32" s="28"/>
      <c r="E32" s="41" t="s">
        <v>78</v>
      </c>
      <c r="F32" s="20" t="s">
        <v>76</v>
      </c>
      <c r="G32" s="38" t="s">
        <v>66</v>
      </c>
      <c r="H32" s="29">
        <v>31</v>
      </c>
      <c r="I32" s="30">
        <v>500</v>
      </c>
      <c r="J32" s="31">
        <f t="shared" si="0"/>
        <v>15500</v>
      </c>
      <c r="K32" s="32"/>
    </row>
    <row r="33" spans="1:11" ht="13.5" customHeight="1">
      <c r="A33" s="26"/>
      <c r="B33" s="27"/>
      <c r="C33" s="41"/>
      <c r="D33" s="41"/>
      <c r="E33" s="41" t="s">
        <v>79</v>
      </c>
      <c r="F33" s="20" t="s">
        <v>76</v>
      </c>
      <c r="G33" s="38" t="s">
        <v>64</v>
      </c>
      <c r="H33" s="29">
        <v>21</v>
      </c>
      <c r="I33" s="30">
        <v>400</v>
      </c>
      <c r="J33" s="31">
        <f t="shared" si="0"/>
        <v>8400</v>
      </c>
      <c r="K33" s="32"/>
    </row>
    <row r="34" spans="1:11" ht="13.5" customHeight="1">
      <c r="A34" s="26"/>
      <c r="B34" s="27"/>
      <c r="C34" s="41"/>
      <c r="D34" s="41"/>
      <c r="E34" s="41" t="s">
        <v>79</v>
      </c>
      <c r="F34" s="20" t="s">
        <v>76</v>
      </c>
      <c r="G34" s="38" t="s">
        <v>65</v>
      </c>
      <c r="H34" s="29">
        <v>23</v>
      </c>
      <c r="I34" s="30">
        <v>900</v>
      </c>
      <c r="J34" s="31">
        <f t="shared" si="0"/>
        <v>20700</v>
      </c>
      <c r="K34" s="32"/>
    </row>
    <row r="35" spans="1:11" ht="13.5" customHeight="1">
      <c r="A35" s="26"/>
      <c r="B35" s="27"/>
      <c r="C35" s="41"/>
      <c r="D35" s="41"/>
      <c r="E35" s="41" t="s">
        <v>79</v>
      </c>
      <c r="F35" s="20" t="s">
        <v>76</v>
      </c>
      <c r="G35" s="38" t="s">
        <v>66</v>
      </c>
      <c r="H35" s="29">
        <v>31</v>
      </c>
      <c r="I35" s="30">
        <v>500</v>
      </c>
      <c r="J35" s="31">
        <f t="shared" si="0"/>
        <v>15500</v>
      </c>
      <c r="K35" s="32"/>
    </row>
    <row r="36" spans="1:11" ht="13.5" customHeight="1">
      <c r="A36" s="26"/>
      <c r="B36" s="27"/>
      <c r="C36" s="41"/>
      <c r="D36" s="41"/>
      <c r="E36" s="41" t="s">
        <v>80</v>
      </c>
      <c r="F36" s="20" t="s">
        <v>81</v>
      </c>
      <c r="G36" s="38" t="s">
        <v>64</v>
      </c>
      <c r="H36" s="29">
        <v>21</v>
      </c>
      <c r="I36" s="30">
        <v>570</v>
      </c>
      <c r="J36" s="31">
        <f t="shared" si="0"/>
        <v>11970</v>
      </c>
      <c r="K36" s="32"/>
    </row>
    <row r="37" spans="1:11" ht="13.5" customHeight="1">
      <c r="A37" s="26"/>
      <c r="B37" s="27"/>
      <c r="C37" s="41"/>
      <c r="D37" s="41"/>
      <c r="E37" s="42"/>
      <c r="F37" s="43" t="s">
        <v>81</v>
      </c>
      <c r="G37" s="38" t="s">
        <v>65</v>
      </c>
      <c r="H37" s="29">
        <v>23</v>
      </c>
      <c r="I37" s="30">
        <v>570</v>
      </c>
      <c r="J37" s="31">
        <f t="shared" si="0"/>
        <v>13110</v>
      </c>
      <c r="K37" s="32"/>
    </row>
    <row r="38" spans="1:11" ht="13.5" customHeight="1" thickBot="1">
      <c r="A38" s="26"/>
      <c r="B38" s="27"/>
      <c r="C38" s="41"/>
      <c r="D38" s="41"/>
      <c r="E38" s="42"/>
      <c r="F38" s="44" t="s">
        <v>81</v>
      </c>
      <c r="G38" s="39" t="s">
        <v>66</v>
      </c>
      <c r="H38" s="34">
        <v>31</v>
      </c>
      <c r="I38" s="35">
        <v>570</v>
      </c>
      <c r="J38" s="36">
        <f t="shared" si="0"/>
        <v>17670</v>
      </c>
      <c r="K38" s="37"/>
    </row>
    <row r="39" spans="1:11" ht="13.5" customHeight="1">
      <c r="A39" s="45" t="s">
        <v>82</v>
      </c>
      <c r="B39" s="46" t="s">
        <v>61</v>
      </c>
      <c r="C39" s="47">
        <f>SUM(J39:J73)</f>
        <v>4741902</v>
      </c>
      <c r="D39" s="47" t="s">
        <v>62</v>
      </c>
      <c r="E39" s="47" t="s">
        <v>63</v>
      </c>
      <c r="F39" s="48" t="s">
        <v>62</v>
      </c>
      <c r="G39" s="49" t="s">
        <v>37</v>
      </c>
      <c r="H39" s="50">
        <v>162</v>
      </c>
      <c r="I39" s="51">
        <v>360</v>
      </c>
      <c r="J39" s="52">
        <f t="shared" si="0"/>
        <v>58320</v>
      </c>
      <c r="K39" s="53"/>
    </row>
    <row r="40" spans="1:11" ht="13.5" customHeight="1">
      <c r="A40" s="26"/>
      <c r="B40" s="27"/>
      <c r="C40" s="28"/>
      <c r="D40" s="28"/>
      <c r="E40" s="19"/>
      <c r="F40" s="20" t="s">
        <v>62</v>
      </c>
      <c r="G40" s="38" t="s">
        <v>38</v>
      </c>
      <c r="H40" s="54">
        <v>151</v>
      </c>
      <c r="I40" s="30">
        <v>360</v>
      </c>
      <c r="J40" s="31">
        <f t="shared" si="0"/>
        <v>54360</v>
      </c>
      <c r="K40" s="32"/>
    </row>
    <row r="41" spans="1:11" ht="13.5" customHeight="1">
      <c r="A41" s="26"/>
      <c r="B41" s="27"/>
      <c r="C41" s="28"/>
      <c r="D41" s="28"/>
      <c r="E41" s="19"/>
      <c r="F41" s="18" t="s">
        <v>62</v>
      </c>
      <c r="G41" s="39" t="s">
        <v>39</v>
      </c>
      <c r="H41" s="55">
        <v>168</v>
      </c>
      <c r="I41" s="35">
        <v>1080</v>
      </c>
      <c r="J41" s="36">
        <f t="shared" si="0"/>
        <v>181440</v>
      </c>
      <c r="K41" s="37"/>
    </row>
    <row r="42" spans="1:11" ht="13.5" customHeight="1">
      <c r="A42" s="26"/>
      <c r="B42" s="27"/>
      <c r="C42" s="28"/>
      <c r="D42" s="19" t="s">
        <v>67</v>
      </c>
      <c r="E42" s="19" t="s">
        <v>68</v>
      </c>
      <c r="F42" s="20" t="s">
        <v>67</v>
      </c>
      <c r="G42" s="21" t="s">
        <v>37</v>
      </c>
      <c r="H42" s="56">
        <v>162</v>
      </c>
      <c r="I42" s="23">
        <v>620</v>
      </c>
      <c r="J42" s="24">
        <f t="shared" si="0"/>
        <v>100440</v>
      </c>
      <c r="K42" s="25"/>
    </row>
    <row r="43" spans="1:11" ht="13.5" customHeight="1">
      <c r="A43" s="26"/>
      <c r="B43" s="27"/>
      <c r="C43" s="28"/>
      <c r="D43" s="28"/>
      <c r="E43" s="19"/>
      <c r="F43" s="20" t="s">
        <v>67</v>
      </c>
      <c r="G43" s="38" t="s">
        <v>38</v>
      </c>
      <c r="H43" s="54">
        <v>151</v>
      </c>
      <c r="I43" s="30">
        <v>620</v>
      </c>
      <c r="J43" s="31">
        <f t="shared" si="0"/>
        <v>93620</v>
      </c>
      <c r="K43" s="32"/>
    </row>
    <row r="44" spans="1:11" ht="13.5" customHeight="1">
      <c r="A44" s="26"/>
      <c r="B44" s="27"/>
      <c r="C44" s="28"/>
      <c r="D44" s="28"/>
      <c r="E44" s="19"/>
      <c r="F44" s="20" t="s">
        <v>67</v>
      </c>
      <c r="G44" s="38" t="s">
        <v>39</v>
      </c>
      <c r="H44" s="54">
        <v>168</v>
      </c>
      <c r="I44" s="30">
        <v>620</v>
      </c>
      <c r="J44" s="31">
        <f t="shared" si="0"/>
        <v>104160</v>
      </c>
      <c r="K44" s="32"/>
    </row>
    <row r="45" spans="1:11" ht="13.5" customHeight="1">
      <c r="A45" s="26"/>
      <c r="B45" s="27"/>
      <c r="C45" s="28"/>
      <c r="D45" s="28"/>
      <c r="E45" s="19" t="s">
        <v>69</v>
      </c>
      <c r="F45" s="20" t="s">
        <v>67</v>
      </c>
      <c r="G45" s="38" t="s">
        <v>37</v>
      </c>
      <c r="H45" s="54">
        <v>162</v>
      </c>
      <c r="I45" s="30">
        <v>510</v>
      </c>
      <c r="J45" s="31">
        <f t="shared" si="0"/>
        <v>82620</v>
      </c>
      <c r="K45" s="32"/>
    </row>
    <row r="46" spans="1:11" ht="13.5" customHeight="1">
      <c r="A46" s="26"/>
      <c r="B46" s="27"/>
      <c r="C46" s="28"/>
      <c r="D46" s="28"/>
      <c r="E46" s="19"/>
      <c r="F46" s="20" t="s">
        <v>67</v>
      </c>
      <c r="G46" s="38" t="s">
        <v>38</v>
      </c>
      <c r="H46" s="54">
        <v>151</v>
      </c>
      <c r="I46" s="30">
        <v>510</v>
      </c>
      <c r="J46" s="31">
        <f t="shared" si="0"/>
        <v>77010</v>
      </c>
      <c r="K46" s="32"/>
    </row>
    <row r="47" spans="1:11" ht="13.5" customHeight="1">
      <c r="A47" s="26"/>
      <c r="B47" s="27"/>
      <c r="C47" s="28"/>
      <c r="D47" s="28"/>
      <c r="E47" s="19"/>
      <c r="F47" s="20" t="s">
        <v>67</v>
      </c>
      <c r="G47" s="38" t="s">
        <v>39</v>
      </c>
      <c r="H47" s="54">
        <v>168</v>
      </c>
      <c r="I47" s="30">
        <v>510</v>
      </c>
      <c r="J47" s="31">
        <f t="shared" si="0"/>
        <v>85680</v>
      </c>
      <c r="K47" s="32"/>
    </row>
    <row r="48" spans="1:11" ht="13.5" customHeight="1">
      <c r="A48" s="26"/>
      <c r="B48" s="27"/>
      <c r="C48" s="28"/>
      <c r="D48" s="28"/>
      <c r="E48" s="19" t="s">
        <v>70</v>
      </c>
      <c r="F48" s="20" t="s">
        <v>67</v>
      </c>
      <c r="G48" s="38" t="s">
        <v>37</v>
      </c>
      <c r="H48" s="54">
        <v>162</v>
      </c>
      <c r="I48" s="30">
        <v>1100</v>
      </c>
      <c r="J48" s="31">
        <f t="shared" si="0"/>
        <v>178200</v>
      </c>
      <c r="K48" s="32"/>
    </row>
    <row r="49" spans="1:11" ht="13.5" customHeight="1">
      <c r="A49" s="26"/>
      <c r="B49" s="27"/>
      <c r="C49" s="28"/>
      <c r="D49" s="28"/>
      <c r="E49" s="19"/>
      <c r="F49" s="20" t="s">
        <v>67</v>
      </c>
      <c r="G49" s="38" t="s">
        <v>38</v>
      </c>
      <c r="H49" s="54">
        <v>151</v>
      </c>
      <c r="I49" s="30">
        <v>1100</v>
      </c>
      <c r="J49" s="31">
        <f t="shared" si="0"/>
        <v>166100</v>
      </c>
      <c r="K49" s="32"/>
    </row>
    <row r="50" spans="1:11" ht="13.5" customHeight="1">
      <c r="A50" s="26"/>
      <c r="B50" s="27"/>
      <c r="C50" s="28"/>
      <c r="D50" s="28"/>
      <c r="E50" s="19"/>
      <c r="F50" s="20" t="s">
        <v>67</v>
      </c>
      <c r="G50" s="38" t="s">
        <v>39</v>
      </c>
      <c r="H50" s="54">
        <v>168</v>
      </c>
      <c r="I50" s="30">
        <v>1100</v>
      </c>
      <c r="J50" s="31">
        <f t="shared" si="0"/>
        <v>184800</v>
      </c>
      <c r="K50" s="32"/>
    </row>
    <row r="51" spans="1:11" ht="13.5" customHeight="1">
      <c r="A51" s="26"/>
      <c r="B51" s="27"/>
      <c r="C51" s="28"/>
      <c r="D51" s="28"/>
      <c r="E51" s="19" t="s">
        <v>71</v>
      </c>
      <c r="F51" s="20" t="s">
        <v>67</v>
      </c>
      <c r="G51" s="38" t="s">
        <v>37</v>
      </c>
      <c r="H51" s="54">
        <v>162</v>
      </c>
      <c r="I51" s="30">
        <v>2381</v>
      </c>
      <c r="J51" s="31">
        <f t="shared" si="0"/>
        <v>385722</v>
      </c>
      <c r="K51" s="32"/>
    </row>
    <row r="52" spans="1:11" ht="13.5" customHeight="1">
      <c r="A52" s="26"/>
      <c r="B52" s="27"/>
      <c r="C52" s="28"/>
      <c r="D52" s="28"/>
      <c r="E52" s="19"/>
      <c r="F52" s="20" t="s">
        <v>67</v>
      </c>
      <c r="G52" s="38" t="s">
        <v>38</v>
      </c>
      <c r="H52" s="54">
        <v>151</v>
      </c>
      <c r="I52" s="30">
        <v>1050</v>
      </c>
      <c r="J52" s="31">
        <f t="shared" si="0"/>
        <v>158550</v>
      </c>
      <c r="K52" s="32"/>
    </row>
    <row r="53" spans="1:11" ht="13.5" customHeight="1">
      <c r="A53" s="26"/>
      <c r="B53" s="27"/>
      <c r="C53" s="28"/>
      <c r="D53" s="28"/>
      <c r="E53" s="19"/>
      <c r="F53" s="20" t="s">
        <v>67</v>
      </c>
      <c r="G53" s="38" t="s">
        <v>39</v>
      </c>
      <c r="H53" s="54">
        <v>168</v>
      </c>
      <c r="I53" s="30">
        <v>1320</v>
      </c>
      <c r="J53" s="31">
        <f t="shared" si="0"/>
        <v>221760</v>
      </c>
      <c r="K53" s="32"/>
    </row>
    <row r="54" spans="1:11" ht="13.5" customHeight="1">
      <c r="A54" s="26"/>
      <c r="B54" s="27"/>
      <c r="C54" s="28"/>
      <c r="D54" s="28"/>
      <c r="E54" s="19" t="s">
        <v>72</v>
      </c>
      <c r="F54" s="20" t="s">
        <v>67</v>
      </c>
      <c r="G54" s="38" t="s">
        <v>37</v>
      </c>
      <c r="H54" s="54">
        <v>162</v>
      </c>
      <c r="I54" s="30">
        <v>970</v>
      </c>
      <c r="J54" s="31">
        <f t="shared" si="0"/>
        <v>157140</v>
      </c>
      <c r="K54" s="32"/>
    </row>
    <row r="55" spans="1:11" ht="13.5" customHeight="1">
      <c r="A55" s="26"/>
      <c r="B55" s="27"/>
      <c r="C55" s="28"/>
      <c r="D55" s="28"/>
      <c r="E55" s="19"/>
      <c r="F55" s="20" t="s">
        <v>67</v>
      </c>
      <c r="G55" s="38" t="s">
        <v>38</v>
      </c>
      <c r="H55" s="54">
        <v>151</v>
      </c>
      <c r="I55" s="30">
        <v>700</v>
      </c>
      <c r="J55" s="31">
        <f t="shared" si="0"/>
        <v>105700</v>
      </c>
      <c r="K55" s="32"/>
    </row>
    <row r="56" spans="1:11" ht="13.5" customHeight="1">
      <c r="A56" s="26"/>
      <c r="B56" s="27"/>
      <c r="C56" s="28"/>
      <c r="D56" s="28"/>
      <c r="E56" s="19"/>
      <c r="F56" s="20" t="s">
        <v>67</v>
      </c>
      <c r="G56" s="38" t="s">
        <v>39</v>
      </c>
      <c r="H56" s="54">
        <v>168</v>
      </c>
      <c r="I56" s="30">
        <v>700</v>
      </c>
      <c r="J56" s="31">
        <f t="shared" si="0"/>
        <v>117600</v>
      </c>
      <c r="K56" s="32"/>
    </row>
    <row r="57" spans="1:11" ht="13.5" customHeight="1">
      <c r="A57" s="26"/>
      <c r="B57" s="27"/>
      <c r="C57" s="28"/>
      <c r="D57" s="28"/>
      <c r="E57" s="19" t="s">
        <v>73</v>
      </c>
      <c r="F57" s="20" t="s">
        <v>67</v>
      </c>
      <c r="G57" s="38" t="s">
        <v>37</v>
      </c>
      <c r="H57" s="54">
        <v>162</v>
      </c>
      <c r="I57" s="30">
        <v>802</v>
      </c>
      <c r="J57" s="31">
        <f t="shared" si="0"/>
        <v>129924</v>
      </c>
      <c r="K57" s="32"/>
    </row>
    <row r="58" spans="1:11" ht="13.5" customHeight="1">
      <c r="A58" s="26"/>
      <c r="B58" s="27"/>
      <c r="C58" s="28"/>
      <c r="D58" s="28"/>
      <c r="E58" s="19" t="s">
        <v>83</v>
      </c>
      <c r="F58" s="20" t="s">
        <v>67</v>
      </c>
      <c r="G58" s="38" t="s">
        <v>37</v>
      </c>
      <c r="H58" s="54">
        <v>162</v>
      </c>
      <c r="I58" s="30">
        <v>847</v>
      </c>
      <c r="J58" s="31">
        <f t="shared" si="0"/>
        <v>137214</v>
      </c>
      <c r="K58" s="32"/>
    </row>
    <row r="59" spans="1:11" ht="13.5" customHeight="1">
      <c r="A59" s="26"/>
      <c r="B59" s="27"/>
      <c r="C59" s="28"/>
      <c r="D59" s="28"/>
      <c r="E59" s="19" t="s">
        <v>78</v>
      </c>
      <c r="F59" s="20" t="s">
        <v>67</v>
      </c>
      <c r="G59" s="38" t="s">
        <v>37</v>
      </c>
      <c r="H59" s="54">
        <v>162</v>
      </c>
      <c r="I59" s="30">
        <v>611</v>
      </c>
      <c r="J59" s="31">
        <f t="shared" si="0"/>
        <v>98982</v>
      </c>
      <c r="K59" s="32"/>
    </row>
    <row r="60" spans="1:11" ht="13.5" customHeight="1">
      <c r="A60" s="57"/>
      <c r="B60" s="27"/>
      <c r="C60" s="28"/>
      <c r="D60" s="28"/>
      <c r="E60" s="19" t="s">
        <v>79</v>
      </c>
      <c r="F60" s="20" t="s">
        <v>67</v>
      </c>
      <c r="G60" s="38" t="s">
        <v>37</v>
      </c>
      <c r="H60" s="54">
        <v>162</v>
      </c>
      <c r="I60" s="30">
        <v>640</v>
      </c>
      <c r="J60" s="31">
        <f t="shared" si="0"/>
        <v>103680</v>
      </c>
      <c r="K60" s="32"/>
    </row>
    <row r="61" spans="1:11" ht="13.5" customHeight="1">
      <c r="A61" s="58"/>
      <c r="B61" s="27"/>
      <c r="C61" s="28"/>
      <c r="D61" s="28"/>
      <c r="E61" s="19" t="s">
        <v>74</v>
      </c>
      <c r="F61" s="18" t="s">
        <v>67</v>
      </c>
      <c r="G61" s="39" t="s">
        <v>37</v>
      </c>
      <c r="H61" s="55">
        <v>162</v>
      </c>
      <c r="I61" s="35">
        <v>790</v>
      </c>
      <c r="J61" s="36">
        <f t="shared" si="0"/>
        <v>127980</v>
      </c>
      <c r="K61" s="37"/>
    </row>
    <row r="62" spans="1:11" ht="13.5" customHeight="1">
      <c r="A62" s="26"/>
      <c r="B62" s="27"/>
      <c r="C62" s="28"/>
      <c r="D62" s="40" t="s">
        <v>75</v>
      </c>
      <c r="E62" s="19" t="s">
        <v>70</v>
      </c>
      <c r="F62" s="20" t="s">
        <v>76</v>
      </c>
      <c r="G62" s="21" t="s">
        <v>37</v>
      </c>
      <c r="H62" s="56">
        <v>162</v>
      </c>
      <c r="I62" s="23">
        <v>200</v>
      </c>
      <c r="J62" s="24">
        <f t="shared" si="0"/>
        <v>32400</v>
      </c>
      <c r="K62" s="25"/>
    </row>
    <row r="63" spans="1:11" ht="13.5" customHeight="1">
      <c r="A63" s="26"/>
      <c r="B63" s="27"/>
      <c r="C63" s="28"/>
      <c r="D63" s="41"/>
      <c r="E63" s="19"/>
      <c r="F63" s="20" t="s">
        <v>76</v>
      </c>
      <c r="G63" s="38" t="s">
        <v>38</v>
      </c>
      <c r="H63" s="54">
        <v>151</v>
      </c>
      <c r="I63" s="30">
        <v>200</v>
      </c>
      <c r="J63" s="31">
        <f t="shared" si="0"/>
        <v>30200</v>
      </c>
      <c r="K63" s="32"/>
    </row>
    <row r="64" spans="1:11" ht="13.5" customHeight="1">
      <c r="A64" s="26"/>
      <c r="B64" s="27"/>
      <c r="C64" s="28"/>
      <c r="D64" s="41"/>
      <c r="E64" s="19"/>
      <c r="F64" s="20" t="s">
        <v>76</v>
      </c>
      <c r="G64" s="38" t="s">
        <v>39</v>
      </c>
      <c r="H64" s="54">
        <v>168</v>
      </c>
      <c r="I64" s="30">
        <v>200</v>
      </c>
      <c r="J64" s="31">
        <f t="shared" si="0"/>
        <v>33600</v>
      </c>
      <c r="K64" s="32"/>
    </row>
    <row r="65" spans="1:11" ht="13.5" customHeight="1">
      <c r="A65" s="26"/>
      <c r="B65" s="27"/>
      <c r="C65" s="41"/>
      <c r="D65" s="41" t="s">
        <v>77</v>
      </c>
      <c r="E65" s="19" t="s">
        <v>74</v>
      </c>
      <c r="F65" s="20" t="s">
        <v>76</v>
      </c>
      <c r="G65" s="38" t="s">
        <v>37</v>
      </c>
      <c r="H65" s="54">
        <v>162</v>
      </c>
      <c r="I65" s="30">
        <v>500</v>
      </c>
      <c r="J65" s="31">
        <f t="shared" si="0"/>
        <v>81000</v>
      </c>
      <c r="K65" s="32"/>
    </row>
    <row r="66" spans="1:11" ht="13.5" customHeight="1">
      <c r="A66" s="26"/>
      <c r="B66" s="27"/>
      <c r="C66" s="41"/>
      <c r="D66" s="41"/>
      <c r="E66" s="19"/>
      <c r="F66" s="20" t="s">
        <v>76</v>
      </c>
      <c r="G66" s="38" t="s">
        <v>38</v>
      </c>
      <c r="H66" s="54">
        <v>151</v>
      </c>
      <c r="I66" s="30">
        <v>500</v>
      </c>
      <c r="J66" s="31">
        <f t="shared" si="0"/>
        <v>75500</v>
      </c>
      <c r="K66" s="32"/>
    </row>
    <row r="67" spans="1:11" ht="13.5" customHeight="1">
      <c r="A67" s="26"/>
      <c r="B67" s="27"/>
      <c r="C67" s="41"/>
      <c r="D67" s="41"/>
      <c r="E67" s="19"/>
      <c r="F67" s="20" t="s">
        <v>76</v>
      </c>
      <c r="G67" s="38" t="s">
        <v>39</v>
      </c>
      <c r="H67" s="54">
        <v>168</v>
      </c>
      <c r="I67" s="30">
        <v>500</v>
      </c>
      <c r="J67" s="31">
        <f t="shared" si="0"/>
        <v>84000</v>
      </c>
      <c r="K67" s="32"/>
    </row>
    <row r="68" spans="1:11" ht="13.5" customHeight="1">
      <c r="A68" s="26"/>
      <c r="B68" s="27"/>
      <c r="C68" s="41"/>
      <c r="D68" s="41"/>
      <c r="E68" s="19" t="s">
        <v>78</v>
      </c>
      <c r="F68" s="20" t="s">
        <v>76</v>
      </c>
      <c r="G68" s="38" t="s">
        <v>37</v>
      </c>
      <c r="H68" s="54">
        <v>162</v>
      </c>
      <c r="I68" s="30">
        <v>1000</v>
      </c>
      <c r="J68" s="31">
        <f t="shared" ref="J68:J131" si="1">I68*H68</f>
        <v>162000</v>
      </c>
      <c r="K68" s="32"/>
    </row>
    <row r="69" spans="1:11" ht="13.5" customHeight="1">
      <c r="A69" s="26"/>
      <c r="B69" s="27"/>
      <c r="C69" s="41"/>
      <c r="D69" s="41"/>
      <c r="E69" s="19"/>
      <c r="F69" s="20" t="s">
        <v>76</v>
      </c>
      <c r="G69" s="38" t="s">
        <v>38</v>
      </c>
      <c r="H69" s="54">
        <v>151</v>
      </c>
      <c r="I69" s="30">
        <v>3200</v>
      </c>
      <c r="J69" s="31">
        <f t="shared" si="1"/>
        <v>483200</v>
      </c>
      <c r="K69" s="32"/>
    </row>
    <row r="70" spans="1:11" ht="13.5" customHeight="1">
      <c r="A70" s="26"/>
      <c r="B70" s="27"/>
      <c r="C70" s="28"/>
      <c r="D70" s="28"/>
      <c r="E70" s="19"/>
      <c r="F70" s="20" t="s">
        <v>76</v>
      </c>
      <c r="G70" s="38" t="s">
        <v>39</v>
      </c>
      <c r="H70" s="54">
        <v>168</v>
      </c>
      <c r="I70" s="30">
        <v>1000</v>
      </c>
      <c r="J70" s="31">
        <f t="shared" si="1"/>
        <v>168000</v>
      </c>
      <c r="K70" s="32"/>
    </row>
    <row r="71" spans="1:11" ht="13.5" customHeight="1">
      <c r="A71" s="26"/>
      <c r="B71" s="27"/>
      <c r="C71" s="41"/>
      <c r="D71" s="41"/>
      <c r="E71" s="19" t="s">
        <v>79</v>
      </c>
      <c r="F71" s="20" t="s">
        <v>76</v>
      </c>
      <c r="G71" s="38" t="s">
        <v>37</v>
      </c>
      <c r="H71" s="54">
        <v>162</v>
      </c>
      <c r="I71" s="30">
        <v>1000</v>
      </c>
      <c r="J71" s="31">
        <f t="shared" si="1"/>
        <v>162000</v>
      </c>
      <c r="K71" s="32"/>
    </row>
    <row r="72" spans="1:11" ht="13.5" customHeight="1">
      <c r="A72" s="26"/>
      <c r="B72" s="27"/>
      <c r="C72" s="41"/>
      <c r="D72" s="41"/>
      <c r="E72" s="19"/>
      <c r="F72" s="20" t="s">
        <v>76</v>
      </c>
      <c r="G72" s="38" t="s">
        <v>38</v>
      </c>
      <c r="H72" s="54">
        <v>151</v>
      </c>
      <c r="I72" s="30">
        <v>1000</v>
      </c>
      <c r="J72" s="31">
        <f t="shared" si="1"/>
        <v>151000</v>
      </c>
      <c r="K72" s="32"/>
    </row>
    <row r="73" spans="1:11" ht="13.5" customHeight="1" thickBot="1">
      <c r="A73" s="26"/>
      <c r="B73" s="27"/>
      <c r="C73" s="41"/>
      <c r="D73" s="41"/>
      <c r="E73" s="19"/>
      <c r="F73" s="18" t="s">
        <v>76</v>
      </c>
      <c r="G73" s="39" t="s">
        <v>39</v>
      </c>
      <c r="H73" s="55">
        <v>168</v>
      </c>
      <c r="I73" s="35">
        <v>1000</v>
      </c>
      <c r="J73" s="36">
        <f t="shared" si="1"/>
        <v>168000</v>
      </c>
      <c r="K73" s="37"/>
    </row>
    <row r="74" spans="1:11" ht="13.5" customHeight="1">
      <c r="A74" s="45" t="s">
        <v>84</v>
      </c>
      <c r="B74" s="46" t="s">
        <v>61</v>
      </c>
      <c r="C74" s="47">
        <f>SUM(J74:J114)</f>
        <v>3621284</v>
      </c>
      <c r="D74" s="47" t="s">
        <v>62</v>
      </c>
      <c r="E74" s="47" t="s">
        <v>63</v>
      </c>
      <c r="F74" s="48" t="s">
        <v>62</v>
      </c>
      <c r="G74" s="59" t="s">
        <v>37</v>
      </c>
      <c r="H74" s="60">
        <v>96</v>
      </c>
      <c r="I74" s="51">
        <v>1080</v>
      </c>
      <c r="J74" s="52">
        <f t="shared" si="1"/>
        <v>103680</v>
      </c>
      <c r="K74" s="53" t="s">
        <v>85</v>
      </c>
    </row>
    <row r="75" spans="1:11" ht="13.5" customHeight="1">
      <c r="A75" s="26"/>
      <c r="B75" s="27"/>
      <c r="C75" s="28"/>
      <c r="D75" s="28"/>
      <c r="E75" s="19"/>
      <c r="F75" s="20" t="s">
        <v>62</v>
      </c>
      <c r="G75" s="61" t="s">
        <v>38</v>
      </c>
      <c r="H75" s="29">
        <v>95</v>
      </c>
      <c r="I75" s="30">
        <v>1080</v>
      </c>
      <c r="J75" s="31">
        <f t="shared" si="1"/>
        <v>102600</v>
      </c>
      <c r="K75" s="32" t="s">
        <v>85</v>
      </c>
    </row>
    <row r="76" spans="1:11" ht="13.5" customHeight="1">
      <c r="A76" s="26"/>
      <c r="B76" s="27"/>
      <c r="C76" s="28"/>
      <c r="D76" s="28"/>
      <c r="E76" s="19"/>
      <c r="F76" s="18" t="s">
        <v>62</v>
      </c>
      <c r="G76" s="62" t="s">
        <v>39</v>
      </c>
      <c r="H76" s="34">
        <v>74</v>
      </c>
      <c r="I76" s="35">
        <v>1800</v>
      </c>
      <c r="J76" s="36">
        <f t="shared" si="1"/>
        <v>133200</v>
      </c>
      <c r="K76" s="37" t="s">
        <v>86</v>
      </c>
    </row>
    <row r="77" spans="1:11" ht="13.5" customHeight="1">
      <c r="A77" s="26"/>
      <c r="B77" s="27"/>
      <c r="C77" s="28"/>
      <c r="D77" s="19" t="s">
        <v>67</v>
      </c>
      <c r="E77" s="19" t="s">
        <v>68</v>
      </c>
      <c r="F77" s="20" t="s">
        <v>67</v>
      </c>
      <c r="G77" s="21" t="s">
        <v>37</v>
      </c>
      <c r="H77" s="22">
        <v>96</v>
      </c>
      <c r="I77" s="23">
        <v>1320</v>
      </c>
      <c r="J77" s="24">
        <f t="shared" si="1"/>
        <v>126720</v>
      </c>
      <c r="K77" s="25"/>
    </row>
    <row r="78" spans="1:11" ht="13.5" customHeight="1">
      <c r="A78" s="26"/>
      <c r="B78" s="27"/>
      <c r="C78" s="28"/>
      <c r="D78" s="28"/>
      <c r="E78" s="19"/>
      <c r="F78" s="20" t="s">
        <v>67</v>
      </c>
      <c r="G78" s="38" t="s">
        <v>38</v>
      </c>
      <c r="H78" s="29">
        <v>95</v>
      </c>
      <c r="I78" s="30">
        <v>630</v>
      </c>
      <c r="J78" s="31">
        <f t="shared" si="1"/>
        <v>59850</v>
      </c>
      <c r="K78" s="32"/>
    </row>
    <row r="79" spans="1:11" ht="13.5" customHeight="1">
      <c r="A79" s="26"/>
      <c r="B79" s="27"/>
      <c r="C79" s="28"/>
      <c r="D79" s="28"/>
      <c r="E79" s="19"/>
      <c r="F79" s="20" t="s">
        <v>67</v>
      </c>
      <c r="G79" s="38" t="s">
        <v>39</v>
      </c>
      <c r="H79" s="29">
        <v>74</v>
      </c>
      <c r="I79" s="30">
        <v>630</v>
      </c>
      <c r="J79" s="31">
        <f t="shared" si="1"/>
        <v>46620</v>
      </c>
      <c r="K79" s="32"/>
    </row>
    <row r="80" spans="1:11" ht="13.5" customHeight="1">
      <c r="A80" s="26"/>
      <c r="B80" s="27"/>
      <c r="C80" s="28"/>
      <c r="D80" s="28"/>
      <c r="E80" s="19" t="s">
        <v>69</v>
      </c>
      <c r="F80" s="20" t="s">
        <v>67</v>
      </c>
      <c r="G80" s="38" t="s">
        <v>37</v>
      </c>
      <c r="H80" s="29">
        <v>96</v>
      </c>
      <c r="I80" s="30">
        <v>550</v>
      </c>
      <c r="J80" s="31">
        <f t="shared" si="1"/>
        <v>52800</v>
      </c>
      <c r="K80" s="32"/>
    </row>
    <row r="81" spans="1:11" ht="13.5" customHeight="1">
      <c r="A81" s="26"/>
      <c r="B81" s="27"/>
      <c r="C81" s="28"/>
      <c r="D81" s="28"/>
      <c r="E81" s="19"/>
      <c r="F81" s="20" t="s">
        <v>67</v>
      </c>
      <c r="G81" s="38" t="s">
        <v>38</v>
      </c>
      <c r="H81" s="29">
        <v>95</v>
      </c>
      <c r="I81" s="30">
        <v>550</v>
      </c>
      <c r="J81" s="31">
        <f t="shared" si="1"/>
        <v>52250</v>
      </c>
      <c r="K81" s="32"/>
    </row>
    <row r="82" spans="1:11" ht="13.5" customHeight="1">
      <c r="A82" s="26"/>
      <c r="B82" s="27"/>
      <c r="C82" s="28"/>
      <c r="D82" s="28"/>
      <c r="E82" s="19"/>
      <c r="F82" s="20" t="s">
        <v>67</v>
      </c>
      <c r="G82" s="38" t="s">
        <v>39</v>
      </c>
      <c r="H82" s="29">
        <v>74</v>
      </c>
      <c r="I82" s="30">
        <v>550</v>
      </c>
      <c r="J82" s="31">
        <f t="shared" si="1"/>
        <v>40700</v>
      </c>
      <c r="K82" s="32"/>
    </row>
    <row r="83" spans="1:11" ht="13.5" customHeight="1">
      <c r="A83" s="26"/>
      <c r="B83" s="27"/>
      <c r="C83" s="28"/>
      <c r="D83" s="28"/>
      <c r="E83" s="19" t="s">
        <v>70</v>
      </c>
      <c r="F83" s="20" t="s">
        <v>67</v>
      </c>
      <c r="G83" s="38" t="s">
        <v>37</v>
      </c>
      <c r="H83" s="29">
        <v>96</v>
      </c>
      <c r="I83" s="30">
        <v>1040</v>
      </c>
      <c r="J83" s="31">
        <f t="shared" si="1"/>
        <v>99840</v>
      </c>
      <c r="K83" s="32"/>
    </row>
    <row r="84" spans="1:11" ht="13.5" customHeight="1">
      <c r="A84" s="26"/>
      <c r="B84" s="27"/>
      <c r="C84" s="28"/>
      <c r="D84" s="28"/>
      <c r="E84" s="19"/>
      <c r="F84" s="20" t="s">
        <v>67</v>
      </c>
      <c r="G84" s="38" t="s">
        <v>38</v>
      </c>
      <c r="H84" s="29">
        <v>95</v>
      </c>
      <c r="I84" s="30">
        <v>1040</v>
      </c>
      <c r="J84" s="31">
        <f t="shared" si="1"/>
        <v>98800</v>
      </c>
      <c r="K84" s="32"/>
    </row>
    <row r="85" spans="1:11" ht="13.5" customHeight="1">
      <c r="A85" s="26"/>
      <c r="B85" s="27"/>
      <c r="C85" s="28"/>
      <c r="D85" s="28"/>
      <c r="E85" s="19"/>
      <c r="F85" s="20" t="s">
        <v>67</v>
      </c>
      <c r="G85" s="38" t="s">
        <v>39</v>
      </c>
      <c r="H85" s="29">
        <v>74</v>
      </c>
      <c r="I85" s="30">
        <v>1040</v>
      </c>
      <c r="J85" s="31">
        <f t="shared" si="1"/>
        <v>76960</v>
      </c>
      <c r="K85" s="32"/>
    </row>
    <row r="86" spans="1:11" ht="13.5" customHeight="1">
      <c r="A86" s="26"/>
      <c r="B86" s="27"/>
      <c r="C86" s="28"/>
      <c r="D86" s="28"/>
      <c r="E86" s="19" t="s">
        <v>71</v>
      </c>
      <c r="F86" s="20" t="s">
        <v>67</v>
      </c>
      <c r="G86" s="38" t="s">
        <v>37</v>
      </c>
      <c r="H86" s="29">
        <v>96</v>
      </c>
      <c r="I86" s="30">
        <v>2270</v>
      </c>
      <c r="J86" s="31">
        <f t="shared" si="1"/>
        <v>217920</v>
      </c>
      <c r="K86" s="32"/>
    </row>
    <row r="87" spans="1:11" ht="13.5" customHeight="1">
      <c r="A87" s="26"/>
      <c r="B87" s="27"/>
      <c r="C87" s="28"/>
      <c r="D87" s="28"/>
      <c r="E87" s="19"/>
      <c r="F87" s="20" t="s">
        <v>67</v>
      </c>
      <c r="G87" s="38" t="s">
        <v>38</v>
      </c>
      <c r="H87" s="29">
        <v>95</v>
      </c>
      <c r="I87" s="30">
        <v>930</v>
      </c>
      <c r="J87" s="31">
        <f t="shared" si="1"/>
        <v>88350</v>
      </c>
      <c r="K87" s="32"/>
    </row>
    <row r="88" spans="1:11" ht="13.5" customHeight="1">
      <c r="A88" s="26"/>
      <c r="B88" s="27"/>
      <c r="C88" s="28"/>
      <c r="D88" s="28"/>
      <c r="E88" s="19"/>
      <c r="F88" s="20" t="s">
        <v>67</v>
      </c>
      <c r="G88" s="38" t="s">
        <v>39</v>
      </c>
      <c r="H88" s="29">
        <v>74</v>
      </c>
      <c r="I88" s="30">
        <v>1200</v>
      </c>
      <c r="J88" s="31">
        <f t="shared" si="1"/>
        <v>88800</v>
      </c>
      <c r="K88" s="32"/>
    </row>
    <row r="89" spans="1:11" ht="13.5" customHeight="1">
      <c r="A89" s="58"/>
      <c r="B89" s="27"/>
      <c r="C89" s="28"/>
      <c r="D89" s="28"/>
      <c r="E89" s="19" t="s">
        <v>72</v>
      </c>
      <c r="F89" s="20" t="s">
        <v>67</v>
      </c>
      <c r="G89" s="38" t="s">
        <v>37</v>
      </c>
      <c r="H89" s="29">
        <v>96</v>
      </c>
      <c r="I89" s="30">
        <v>970</v>
      </c>
      <c r="J89" s="31">
        <f t="shared" si="1"/>
        <v>93120</v>
      </c>
      <c r="K89" s="32"/>
    </row>
    <row r="90" spans="1:11" ht="13.5" customHeight="1">
      <c r="A90" s="57"/>
      <c r="B90" s="27"/>
      <c r="C90" s="28"/>
      <c r="D90" s="28"/>
      <c r="E90" s="19"/>
      <c r="F90" s="20" t="s">
        <v>67</v>
      </c>
      <c r="G90" s="38" t="s">
        <v>38</v>
      </c>
      <c r="H90" s="29">
        <v>95</v>
      </c>
      <c r="I90" s="30">
        <v>700</v>
      </c>
      <c r="J90" s="31">
        <f t="shared" si="1"/>
        <v>66500</v>
      </c>
      <c r="K90" s="32"/>
    </row>
    <row r="91" spans="1:11" ht="13.5" customHeight="1">
      <c r="A91" s="26"/>
      <c r="B91" s="27"/>
      <c r="C91" s="28"/>
      <c r="D91" s="28"/>
      <c r="E91" s="19"/>
      <c r="F91" s="20" t="s">
        <v>67</v>
      </c>
      <c r="G91" s="38" t="s">
        <v>39</v>
      </c>
      <c r="H91" s="29">
        <v>74</v>
      </c>
      <c r="I91" s="30">
        <v>700</v>
      </c>
      <c r="J91" s="31">
        <f t="shared" si="1"/>
        <v>51800</v>
      </c>
      <c r="K91" s="32"/>
    </row>
    <row r="92" spans="1:11" ht="13.5" customHeight="1">
      <c r="A92" s="26"/>
      <c r="B92" s="27"/>
      <c r="C92" s="28"/>
      <c r="D92" s="28"/>
      <c r="E92" s="19" t="s">
        <v>73</v>
      </c>
      <c r="F92" s="20" t="s">
        <v>67</v>
      </c>
      <c r="G92" s="38" t="s">
        <v>37</v>
      </c>
      <c r="H92" s="29">
        <v>96</v>
      </c>
      <c r="I92" s="30">
        <v>1477</v>
      </c>
      <c r="J92" s="31">
        <f t="shared" si="1"/>
        <v>141792</v>
      </c>
      <c r="K92" s="32"/>
    </row>
    <row r="93" spans="1:11" ht="13.5" customHeight="1">
      <c r="A93" s="26"/>
      <c r="B93" s="27"/>
      <c r="C93" s="28"/>
      <c r="D93" s="28"/>
      <c r="E93" s="19"/>
      <c r="F93" s="20" t="s">
        <v>67</v>
      </c>
      <c r="G93" s="38" t="s">
        <v>38</v>
      </c>
      <c r="H93" s="29">
        <v>95</v>
      </c>
      <c r="I93" s="30">
        <v>0</v>
      </c>
      <c r="J93" s="31">
        <f t="shared" si="1"/>
        <v>0</v>
      </c>
      <c r="K93" s="32" t="s">
        <v>87</v>
      </c>
    </row>
    <row r="94" spans="1:11" ht="13.5" customHeight="1">
      <c r="A94" s="26"/>
      <c r="B94" s="27"/>
      <c r="C94" s="28"/>
      <c r="D94" s="28"/>
      <c r="E94" s="19"/>
      <c r="F94" s="20" t="s">
        <v>67</v>
      </c>
      <c r="G94" s="38" t="s">
        <v>39</v>
      </c>
      <c r="H94" s="29">
        <v>74</v>
      </c>
      <c r="I94" s="30">
        <v>0</v>
      </c>
      <c r="J94" s="31">
        <f t="shared" si="1"/>
        <v>0</v>
      </c>
      <c r="K94" s="32" t="s">
        <v>87</v>
      </c>
    </row>
    <row r="95" spans="1:11" ht="13.5" customHeight="1">
      <c r="A95" s="26"/>
      <c r="B95" s="27"/>
      <c r="C95" s="28"/>
      <c r="D95" s="28"/>
      <c r="E95" s="19" t="s">
        <v>74</v>
      </c>
      <c r="F95" s="20" t="s">
        <v>67</v>
      </c>
      <c r="G95" s="38" t="s">
        <v>37</v>
      </c>
      <c r="H95" s="29">
        <v>96</v>
      </c>
      <c r="I95" s="30">
        <v>1477</v>
      </c>
      <c r="J95" s="31">
        <f t="shared" si="1"/>
        <v>141792</v>
      </c>
      <c r="K95" s="32"/>
    </row>
    <row r="96" spans="1:11" ht="13.5" customHeight="1">
      <c r="A96" s="26"/>
      <c r="B96" s="27"/>
      <c r="C96" s="28"/>
      <c r="D96" s="28"/>
      <c r="E96" s="63" t="s">
        <v>88</v>
      </c>
      <c r="F96" s="20" t="s">
        <v>67</v>
      </c>
      <c r="G96" s="38" t="s">
        <v>37</v>
      </c>
      <c r="H96" s="29">
        <v>96</v>
      </c>
      <c r="I96" s="30">
        <v>1280</v>
      </c>
      <c r="J96" s="31">
        <f t="shared" si="1"/>
        <v>122880</v>
      </c>
      <c r="K96" s="32"/>
    </row>
    <row r="97" spans="1:11" ht="13.5" customHeight="1">
      <c r="A97" s="26"/>
      <c r="B97" s="27"/>
      <c r="C97" s="28"/>
      <c r="D97" s="28"/>
      <c r="E97" s="19" t="s">
        <v>89</v>
      </c>
      <c r="F97" s="20" t="s">
        <v>90</v>
      </c>
      <c r="G97" s="38" t="s">
        <v>37</v>
      </c>
      <c r="H97" s="29">
        <v>96</v>
      </c>
      <c r="I97" s="30">
        <v>700</v>
      </c>
      <c r="J97" s="31">
        <f t="shared" si="1"/>
        <v>67200</v>
      </c>
      <c r="K97" s="32"/>
    </row>
    <row r="98" spans="1:11" ht="13.5" customHeight="1">
      <c r="A98" s="26"/>
      <c r="B98" s="27"/>
      <c r="C98" s="28"/>
      <c r="D98" s="28"/>
      <c r="E98" s="19"/>
      <c r="F98" s="20" t="s">
        <v>90</v>
      </c>
      <c r="G98" s="38" t="s">
        <v>38</v>
      </c>
      <c r="H98" s="29">
        <v>95</v>
      </c>
      <c r="I98" s="30">
        <v>700</v>
      </c>
      <c r="J98" s="31">
        <f t="shared" si="1"/>
        <v>66500</v>
      </c>
      <c r="K98" s="32"/>
    </row>
    <row r="99" spans="1:11" ht="13.5" customHeight="1">
      <c r="A99" s="26"/>
      <c r="B99" s="27"/>
      <c r="C99" s="28"/>
      <c r="D99" s="28"/>
      <c r="E99" s="19"/>
      <c r="F99" s="18" t="s">
        <v>90</v>
      </c>
      <c r="G99" s="39" t="s">
        <v>39</v>
      </c>
      <c r="H99" s="34">
        <v>74</v>
      </c>
      <c r="I99" s="35">
        <v>700</v>
      </c>
      <c r="J99" s="36">
        <f t="shared" si="1"/>
        <v>51800</v>
      </c>
      <c r="K99" s="37"/>
    </row>
    <row r="100" spans="1:11" ht="13.5" customHeight="1">
      <c r="A100" s="26"/>
      <c r="B100" s="27"/>
      <c r="C100" s="28"/>
      <c r="D100" s="40" t="s">
        <v>75</v>
      </c>
      <c r="E100" s="19" t="s">
        <v>70</v>
      </c>
      <c r="F100" s="20" t="s">
        <v>76</v>
      </c>
      <c r="G100" s="21" t="s">
        <v>37</v>
      </c>
      <c r="H100" s="22">
        <v>96</v>
      </c>
      <c r="I100" s="23">
        <v>0</v>
      </c>
      <c r="J100" s="24">
        <f t="shared" si="1"/>
        <v>0</v>
      </c>
      <c r="K100" s="25" t="s">
        <v>91</v>
      </c>
    </row>
    <row r="101" spans="1:11" ht="13.5" customHeight="1">
      <c r="A101" s="26"/>
      <c r="B101" s="27"/>
      <c r="C101" s="28"/>
      <c r="D101" s="41"/>
      <c r="E101" s="19"/>
      <c r="F101" s="20" t="s">
        <v>76</v>
      </c>
      <c r="G101" s="64" t="s">
        <v>38</v>
      </c>
      <c r="H101" s="29">
        <v>95</v>
      </c>
      <c r="I101" s="30">
        <v>0</v>
      </c>
      <c r="J101" s="31">
        <f t="shared" si="1"/>
        <v>0</v>
      </c>
      <c r="K101" s="32" t="s">
        <v>91</v>
      </c>
    </row>
    <row r="102" spans="1:11" ht="13.5" customHeight="1">
      <c r="A102" s="26"/>
      <c r="B102" s="27"/>
      <c r="C102" s="28"/>
      <c r="D102" s="41"/>
      <c r="E102" s="19"/>
      <c r="F102" s="20" t="s">
        <v>76</v>
      </c>
      <c r="G102" s="64" t="s">
        <v>39</v>
      </c>
      <c r="H102" s="29">
        <v>74</v>
      </c>
      <c r="I102" s="30">
        <v>0</v>
      </c>
      <c r="J102" s="31">
        <f t="shared" si="1"/>
        <v>0</v>
      </c>
      <c r="K102" s="32" t="s">
        <v>91</v>
      </c>
    </row>
    <row r="103" spans="1:11" ht="13.5" customHeight="1">
      <c r="A103" s="26"/>
      <c r="B103" s="27"/>
      <c r="C103" s="41"/>
      <c r="D103" s="41" t="s">
        <v>77</v>
      </c>
      <c r="E103" s="19" t="s">
        <v>74</v>
      </c>
      <c r="F103" s="20" t="s">
        <v>76</v>
      </c>
      <c r="G103" s="64" t="s">
        <v>37</v>
      </c>
      <c r="H103" s="29">
        <v>96</v>
      </c>
      <c r="I103" s="30">
        <v>840</v>
      </c>
      <c r="J103" s="31">
        <f t="shared" si="1"/>
        <v>80640</v>
      </c>
      <c r="K103" s="32"/>
    </row>
    <row r="104" spans="1:11" ht="13.5" customHeight="1">
      <c r="A104" s="26"/>
      <c r="B104" s="27"/>
      <c r="C104" s="41"/>
      <c r="D104" s="41"/>
      <c r="E104" s="19" t="s">
        <v>74</v>
      </c>
      <c r="F104" s="20" t="s">
        <v>76</v>
      </c>
      <c r="G104" s="64" t="s">
        <v>38</v>
      </c>
      <c r="H104" s="29">
        <v>95</v>
      </c>
      <c r="I104" s="30">
        <v>840</v>
      </c>
      <c r="J104" s="31">
        <f t="shared" si="1"/>
        <v>79800</v>
      </c>
      <c r="K104" s="32"/>
    </row>
    <row r="105" spans="1:11" ht="13.5" customHeight="1">
      <c r="A105" s="26"/>
      <c r="B105" s="27"/>
      <c r="C105" s="41"/>
      <c r="D105" s="41"/>
      <c r="E105" s="19" t="s">
        <v>74</v>
      </c>
      <c r="F105" s="20" t="s">
        <v>76</v>
      </c>
      <c r="G105" s="64" t="s">
        <v>39</v>
      </c>
      <c r="H105" s="29">
        <v>74</v>
      </c>
      <c r="I105" s="30">
        <v>840</v>
      </c>
      <c r="J105" s="31">
        <f t="shared" si="1"/>
        <v>62160</v>
      </c>
      <c r="K105" s="32"/>
    </row>
    <row r="106" spans="1:11" ht="13.5" customHeight="1">
      <c r="A106" s="26"/>
      <c r="B106" s="27"/>
      <c r="C106" s="41"/>
      <c r="D106" s="41"/>
      <c r="E106" s="41" t="s">
        <v>78</v>
      </c>
      <c r="F106" s="20" t="s">
        <v>76</v>
      </c>
      <c r="G106" s="64" t="s">
        <v>37</v>
      </c>
      <c r="H106" s="29">
        <v>96</v>
      </c>
      <c r="I106" s="30">
        <v>2160</v>
      </c>
      <c r="J106" s="31">
        <f t="shared" si="1"/>
        <v>207360</v>
      </c>
      <c r="K106" s="32"/>
    </row>
    <row r="107" spans="1:11" ht="13.5" customHeight="1">
      <c r="A107" s="26"/>
      <c r="B107" s="27"/>
      <c r="C107" s="41"/>
      <c r="D107" s="41"/>
      <c r="E107" s="41" t="s">
        <v>78</v>
      </c>
      <c r="F107" s="20" t="s">
        <v>76</v>
      </c>
      <c r="G107" s="64" t="s">
        <v>38</v>
      </c>
      <c r="H107" s="29">
        <v>95</v>
      </c>
      <c r="I107" s="30">
        <v>2550</v>
      </c>
      <c r="J107" s="31">
        <f t="shared" si="1"/>
        <v>242250</v>
      </c>
      <c r="K107" s="32"/>
    </row>
    <row r="108" spans="1:11" ht="13.5" customHeight="1">
      <c r="A108" s="26"/>
      <c r="B108" s="27"/>
      <c r="C108" s="28"/>
      <c r="D108" s="28"/>
      <c r="E108" s="41" t="s">
        <v>78</v>
      </c>
      <c r="F108" s="20" t="s">
        <v>76</v>
      </c>
      <c r="G108" s="64" t="s">
        <v>39</v>
      </c>
      <c r="H108" s="29">
        <v>74</v>
      </c>
      <c r="I108" s="30">
        <v>0</v>
      </c>
      <c r="J108" s="31">
        <f t="shared" si="1"/>
        <v>0</v>
      </c>
      <c r="K108" s="32" t="s">
        <v>91</v>
      </c>
    </row>
    <row r="109" spans="1:11" ht="13.5" customHeight="1">
      <c r="A109" s="26"/>
      <c r="B109" s="27"/>
      <c r="C109" s="41"/>
      <c r="D109" s="41"/>
      <c r="E109" s="41" t="s">
        <v>79</v>
      </c>
      <c r="F109" s="20" t="s">
        <v>76</v>
      </c>
      <c r="G109" s="64" t="s">
        <v>37</v>
      </c>
      <c r="H109" s="29">
        <v>96</v>
      </c>
      <c r="I109" s="30">
        <v>1320</v>
      </c>
      <c r="J109" s="31">
        <f t="shared" si="1"/>
        <v>126720</v>
      </c>
      <c r="K109" s="32"/>
    </row>
    <row r="110" spans="1:11" ht="13.5" customHeight="1">
      <c r="A110" s="26"/>
      <c r="B110" s="27"/>
      <c r="C110" s="41"/>
      <c r="D110" s="41"/>
      <c r="E110" s="41" t="s">
        <v>79</v>
      </c>
      <c r="F110" s="20" t="s">
        <v>76</v>
      </c>
      <c r="G110" s="64" t="s">
        <v>38</v>
      </c>
      <c r="H110" s="29">
        <v>95</v>
      </c>
      <c r="I110" s="30">
        <v>1320</v>
      </c>
      <c r="J110" s="31">
        <f t="shared" si="1"/>
        <v>125400</v>
      </c>
      <c r="K110" s="32"/>
    </row>
    <row r="111" spans="1:11" ht="13.5" customHeight="1">
      <c r="A111" s="26"/>
      <c r="B111" s="27"/>
      <c r="C111" s="41"/>
      <c r="D111" s="41"/>
      <c r="E111" s="41" t="s">
        <v>79</v>
      </c>
      <c r="F111" s="20" t="s">
        <v>76</v>
      </c>
      <c r="G111" s="64" t="s">
        <v>39</v>
      </c>
      <c r="H111" s="29">
        <v>74</v>
      </c>
      <c r="I111" s="30">
        <v>720</v>
      </c>
      <c r="J111" s="31">
        <f t="shared" si="1"/>
        <v>53280</v>
      </c>
      <c r="K111" s="32"/>
    </row>
    <row r="112" spans="1:11" ht="13.5" customHeight="1">
      <c r="A112" s="26"/>
      <c r="B112" s="27"/>
      <c r="C112" s="41"/>
      <c r="D112" s="41"/>
      <c r="E112" s="41" t="s">
        <v>83</v>
      </c>
      <c r="F112" s="20" t="s">
        <v>76</v>
      </c>
      <c r="G112" s="38"/>
      <c r="H112" s="29"/>
      <c r="I112" s="30"/>
      <c r="J112" s="31">
        <f t="shared" si="1"/>
        <v>0</v>
      </c>
      <c r="K112" s="32" t="s">
        <v>87</v>
      </c>
    </row>
    <row r="113" spans="1:11" ht="13.5" customHeight="1">
      <c r="A113" s="26"/>
      <c r="B113" s="65"/>
      <c r="C113" s="66"/>
      <c r="D113" s="66" t="s">
        <v>92</v>
      </c>
      <c r="E113" s="66" t="s">
        <v>83</v>
      </c>
      <c r="F113" s="67" t="s">
        <v>46</v>
      </c>
      <c r="G113" s="68" t="s">
        <v>37</v>
      </c>
      <c r="H113" s="69">
        <v>96</v>
      </c>
      <c r="I113" s="70">
        <v>2300</v>
      </c>
      <c r="J113" s="71">
        <f t="shared" si="1"/>
        <v>220800</v>
      </c>
      <c r="K113" s="72"/>
    </row>
    <row r="114" spans="1:11" ht="13.5" customHeight="1" thickBot="1">
      <c r="A114" s="26"/>
      <c r="B114" s="65"/>
      <c r="C114" s="66"/>
      <c r="D114" s="66"/>
      <c r="E114" s="66" t="s">
        <v>74</v>
      </c>
      <c r="F114" s="65" t="s">
        <v>47</v>
      </c>
      <c r="G114" s="73" t="s">
        <v>37</v>
      </c>
      <c r="H114" s="74">
        <v>96</v>
      </c>
      <c r="I114" s="75">
        <v>2400</v>
      </c>
      <c r="J114" s="76">
        <f t="shared" si="1"/>
        <v>230400</v>
      </c>
      <c r="K114" s="77"/>
    </row>
    <row r="115" spans="1:11" ht="13.5" customHeight="1">
      <c r="A115" s="78" t="s">
        <v>93</v>
      </c>
      <c r="B115" s="46" t="s">
        <v>61</v>
      </c>
      <c r="C115" s="47">
        <f>SUM(J115:J147)</f>
        <v>2802750</v>
      </c>
      <c r="D115" s="47" t="s">
        <v>62</v>
      </c>
      <c r="E115" s="52" t="s">
        <v>63</v>
      </c>
      <c r="F115" s="48" t="s">
        <v>62</v>
      </c>
      <c r="G115" s="59" t="s">
        <v>37</v>
      </c>
      <c r="H115" s="60">
        <v>71</v>
      </c>
      <c r="I115" s="51">
        <v>720</v>
      </c>
      <c r="J115" s="52">
        <f t="shared" si="1"/>
        <v>51120</v>
      </c>
      <c r="K115" s="53"/>
    </row>
    <row r="116" spans="1:11" ht="13.5" customHeight="1">
      <c r="B116" s="27"/>
      <c r="C116" s="28"/>
      <c r="D116" s="28"/>
      <c r="E116" s="31"/>
      <c r="F116" s="43" t="s">
        <v>62</v>
      </c>
      <c r="G116" s="61" t="s">
        <v>38</v>
      </c>
      <c r="H116" s="29">
        <v>88</v>
      </c>
      <c r="I116" s="30">
        <v>720</v>
      </c>
      <c r="J116" s="31">
        <f t="shared" si="1"/>
        <v>63360</v>
      </c>
      <c r="K116" s="32"/>
    </row>
    <row r="117" spans="1:11" ht="13.5" customHeight="1">
      <c r="B117" s="27"/>
      <c r="C117" s="28"/>
      <c r="D117" s="28"/>
      <c r="E117" s="36"/>
      <c r="F117" s="44" t="s">
        <v>62</v>
      </c>
      <c r="G117" s="62" t="s">
        <v>39</v>
      </c>
      <c r="H117" s="34">
        <v>101</v>
      </c>
      <c r="I117" s="35">
        <v>1440</v>
      </c>
      <c r="J117" s="36">
        <f t="shared" si="1"/>
        <v>145440</v>
      </c>
      <c r="K117" s="37"/>
    </row>
    <row r="118" spans="1:11" ht="13.5" customHeight="1">
      <c r="B118" s="27"/>
      <c r="C118" s="28"/>
      <c r="D118" s="19" t="s">
        <v>67</v>
      </c>
      <c r="E118" s="24" t="s">
        <v>68</v>
      </c>
      <c r="F118" s="20" t="s">
        <v>67</v>
      </c>
      <c r="G118" s="79" t="s">
        <v>37</v>
      </c>
      <c r="H118" s="22">
        <v>71</v>
      </c>
      <c r="I118" s="23">
        <v>630</v>
      </c>
      <c r="J118" s="24">
        <f t="shared" si="1"/>
        <v>44730</v>
      </c>
      <c r="K118" s="25"/>
    </row>
    <row r="119" spans="1:11" ht="13.5" customHeight="1">
      <c r="B119" s="27"/>
      <c r="C119" s="28"/>
      <c r="D119" s="28"/>
      <c r="E119" s="31"/>
      <c r="F119" s="43" t="s">
        <v>67</v>
      </c>
      <c r="G119" s="61" t="s">
        <v>38</v>
      </c>
      <c r="H119" s="29">
        <v>88</v>
      </c>
      <c r="I119" s="30">
        <v>630</v>
      </c>
      <c r="J119" s="31">
        <f t="shared" si="1"/>
        <v>55440</v>
      </c>
      <c r="K119" s="32"/>
    </row>
    <row r="120" spans="1:11" ht="13.5" customHeight="1">
      <c r="B120" s="27"/>
      <c r="C120" s="28"/>
      <c r="D120" s="28"/>
      <c r="E120" s="36"/>
      <c r="F120" s="44" t="s">
        <v>67</v>
      </c>
      <c r="G120" s="62" t="s">
        <v>39</v>
      </c>
      <c r="H120" s="80">
        <v>101</v>
      </c>
      <c r="I120" s="35">
        <v>630</v>
      </c>
      <c r="J120" s="36">
        <f t="shared" si="1"/>
        <v>63630</v>
      </c>
      <c r="K120" s="37"/>
    </row>
    <row r="121" spans="1:11" ht="13.5" customHeight="1">
      <c r="B121" s="27"/>
      <c r="C121" s="28"/>
      <c r="D121" s="28"/>
      <c r="E121" s="24" t="s">
        <v>69</v>
      </c>
      <c r="F121" s="20" t="s">
        <v>67</v>
      </c>
      <c r="G121" s="79" t="s">
        <v>37</v>
      </c>
      <c r="H121" s="81">
        <v>71</v>
      </c>
      <c r="I121" s="23">
        <v>510</v>
      </c>
      <c r="J121" s="24">
        <f t="shared" si="1"/>
        <v>36210</v>
      </c>
      <c r="K121" s="25"/>
    </row>
    <row r="122" spans="1:11" ht="13.5" customHeight="1">
      <c r="B122" s="27"/>
      <c r="C122" s="28"/>
      <c r="D122" s="28"/>
      <c r="E122" s="31"/>
      <c r="F122" s="43" t="s">
        <v>67</v>
      </c>
      <c r="G122" s="61" t="s">
        <v>38</v>
      </c>
      <c r="H122" s="29">
        <v>88</v>
      </c>
      <c r="I122" s="30">
        <v>510</v>
      </c>
      <c r="J122" s="31">
        <f t="shared" si="1"/>
        <v>44880</v>
      </c>
      <c r="K122" s="32"/>
    </row>
    <row r="123" spans="1:11" ht="13.5" customHeight="1">
      <c r="B123" s="27"/>
      <c r="C123" s="28"/>
      <c r="D123" s="28"/>
      <c r="E123" s="82"/>
      <c r="F123" s="83" t="s">
        <v>67</v>
      </c>
      <c r="G123" s="84" t="s">
        <v>39</v>
      </c>
      <c r="H123" s="34">
        <v>101</v>
      </c>
      <c r="I123" s="85">
        <v>510</v>
      </c>
      <c r="J123" s="82">
        <f t="shared" si="1"/>
        <v>51510</v>
      </c>
      <c r="K123" s="86"/>
    </row>
    <row r="124" spans="1:11" ht="13.5" customHeight="1">
      <c r="B124" s="27"/>
      <c r="C124" s="28"/>
      <c r="D124" s="28"/>
      <c r="E124" s="87" t="s">
        <v>70</v>
      </c>
      <c r="F124" s="88" t="s">
        <v>67</v>
      </c>
      <c r="G124" s="61" t="s">
        <v>37</v>
      </c>
      <c r="H124" s="22">
        <v>71</v>
      </c>
      <c r="I124" s="89">
        <v>640</v>
      </c>
      <c r="J124" s="87">
        <f t="shared" si="1"/>
        <v>45440</v>
      </c>
      <c r="K124" s="90"/>
    </row>
    <row r="125" spans="1:11" ht="13.5" customHeight="1">
      <c r="B125" s="27"/>
      <c r="C125" s="28"/>
      <c r="D125" s="28"/>
      <c r="E125" s="31"/>
      <c r="F125" s="43" t="s">
        <v>67</v>
      </c>
      <c r="G125" s="61" t="s">
        <v>38</v>
      </c>
      <c r="H125" s="29">
        <v>88</v>
      </c>
      <c r="I125" s="30">
        <v>640</v>
      </c>
      <c r="J125" s="31">
        <f t="shared" si="1"/>
        <v>56320</v>
      </c>
      <c r="K125" s="32"/>
    </row>
    <row r="126" spans="1:11" ht="13.5" customHeight="1">
      <c r="B126" s="27"/>
      <c r="C126" s="28"/>
      <c r="D126" s="28"/>
      <c r="E126" s="36"/>
      <c r="F126" s="44" t="s">
        <v>67</v>
      </c>
      <c r="G126" s="62" t="s">
        <v>39</v>
      </c>
      <c r="H126" s="34">
        <v>101</v>
      </c>
      <c r="I126" s="35">
        <v>640</v>
      </c>
      <c r="J126" s="36">
        <f t="shared" si="1"/>
        <v>64640</v>
      </c>
      <c r="K126" s="37"/>
    </row>
    <row r="127" spans="1:11" ht="13.5" customHeight="1">
      <c r="B127" s="27"/>
      <c r="C127" s="28"/>
      <c r="D127" s="28"/>
      <c r="E127" s="24" t="s">
        <v>71</v>
      </c>
      <c r="F127" s="20" t="s">
        <v>67</v>
      </c>
      <c r="G127" s="79" t="s">
        <v>37</v>
      </c>
      <c r="H127" s="22">
        <v>71</v>
      </c>
      <c r="I127" s="23">
        <v>890</v>
      </c>
      <c r="J127" s="24">
        <f t="shared" si="1"/>
        <v>63190</v>
      </c>
      <c r="K127" s="25"/>
    </row>
    <row r="128" spans="1:11" ht="13.5" customHeight="1">
      <c r="B128" s="27"/>
      <c r="C128" s="28"/>
      <c r="D128" s="28"/>
      <c r="E128" s="31"/>
      <c r="F128" s="43" t="s">
        <v>67</v>
      </c>
      <c r="G128" s="61" t="s">
        <v>38</v>
      </c>
      <c r="H128" s="29">
        <v>88</v>
      </c>
      <c r="I128" s="30">
        <v>1050</v>
      </c>
      <c r="J128" s="31">
        <f t="shared" si="1"/>
        <v>92400</v>
      </c>
      <c r="K128" s="32"/>
    </row>
    <row r="129" spans="2:11" ht="13.5" customHeight="1">
      <c r="B129" s="27"/>
      <c r="C129" s="28"/>
      <c r="D129" s="28"/>
      <c r="E129" s="82"/>
      <c r="F129" s="83" t="s">
        <v>67</v>
      </c>
      <c r="G129" s="84" t="s">
        <v>39</v>
      </c>
      <c r="H129" s="80">
        <v>101</v>
      </c>
      <c r="I129" s="85">
        <v>570</v>
      </c>
      <c r="J129" s="82">
        <f t="shared" si="1"/>
        <v>57570</v>
      </c>
      <c r="K129" s="86"/>
    </row>
    <row r="130" spans="2:11" ht="13.5" customHeight="1">
      <c r="B130" s="27"/>
      <c r="C130" s="28"/>
      <c r="D130" s="28"/>
      <c r="E130" s="87" t="s">
        <v>72</v>
      </c>
      <c r="F130" s="88" t="s">
        <v>67</v>
      </c>
      <c r="G130" s="61" t="s">
        <v>37</v>
      </c>
      <c r="H130" s="81">
        <v>71</v>
      </c>
      <c r="I130" s="89">
        <v>680</v>
      </c>
      <c r="J130" s="87">
        <f t="shared" si="1"/>
        <v>48280</v>
      </c>
      <c r="K130" s="90"/>
    </row>
    <row r="131" spans="2:11" ht="13.5" customHeight="1">
      <c r="B131" s="27"/>
      <c r="C131" s="28"/>
      <c r="D131" s="28"/>
      <c r="E131" s="31"/>
      <c r="F131" s="43" t="s">
        <v>67</v>
      </c>
      <c r="G131" s="61" t="s">
        <v>38</v>
      </c>
      <c r="H131" s="29">
        <v>88</v>
      </c>
      <c r="I131" s="30">
        <v>680</v>
      </c>
      <c r="J131" s="31">
        <f t="shared" si="1"/>
        <v>59840</v>
      </c>
      <c r="K131" s="32"/>
    </row>
    <row r="132" spans="2:11" ht="13.5" customHeight="1">
      <c r="B132" s="27"/>
      <c r="C132" s="28"/>
      <c r="D132" s="28"/>
      <c r="E132" s="36"/>
      <c r="F132" s="44" t="s">
        <v>67</v>
      </c>
      <c r="G132" s="62" t="s">
        <v>39</v>
      </c>
      <c r="H132" s="34">
        <v>101</v>
      </c>
      <c r="I132" s="35">
        <v>630</v>
      </c>
      <c r="J132" s="36">
        <f t="shared" ref="J132:J195" si="2">I132*H132</f>
        <v>63630</v>
      </c>
      <c r="K132" s="37"/>
    </row>
    <row r="133" spans="2:11" ht="13.5" customHeight="1">
      <c r="B133" s="27"/>
      <c r="C133" s="28"/>
      <c r="D133" s="28"/>
      <c r="E133" s="24" t="s">
        <v>73</v>
      </c>
      <c r="F133" s="20" t="s">
        <v>67</v>
      </c>
      <c r="G133" s="79" t="s">
        <v>37</v>
      </c>
      <c r="H133" s="22">
        <v>71</v>
      </c>
      <c r="I133" s="23">
        <v>437</v>
      </c>
      <c r="J133" s="24">
        <f t="shared" si="2"/>
        <v>31027</v>
      </c>
      <c r="K133" s="25"/>
    </row>
    <row r="134" spans="2:11" ht="13.5" customHeight="1">
      <c r="B134" s="27"/>
      <c r="C134" s="28"/>
      <c r="D134" s="28"/>
      <c r="E134" s="31"/>
      <c r="F134" s="43" t="s">
        <v>67</v>
      </c>
      <c r="G134" s="61" t="s">
        <v>38</v>
      </c>
      <c r="H134" s="29">
        <v>88</v>
      </c>
      <c r="I134" s="30">
        <v>437</v>
      </c>
      <c r="J134" s="31">
        <f t="shared" si="2"/>
        <v>38456</v>
      </c>
      <c r="K134" s="32"/>
    </row>
    <row r="135" spans="2:11" ht="13.5" customHeight="1">
      <c r="B135" s="27"/>
      <c r="C135" s="28"/>
      <c r="D135" s="28"/>
      <c r="E135" s="82"/>
      <c r="F135" s="83" t="s">
        <v>67</v>
      </c>
      <c r="G135" s="84" t="s">
        <v>39</v>
      </c>
      <c r="H135" s="80">
        <v>101</v>
      </c>
      <c r="I135" s="85">
        <v>437</v>
      </c>
      <c r="J135" s="82">
        <f t="shared" si="2"/>
        <v>44137</v>
      </c>
      <c r="K135" s="86"/>
    </row>
    <row r="136" spans="2:11" ht="13.5" customHeight="1">
      <c r="B136" s="27"/>
      <c r="C136" s="28"/>
      <c r="D136" s="40" t="s">
        <v>75</v>
      </c>
      <c r="E136" s="87" t="s">
        <v>70</v>
      </c>
      <c r="F136" s="88" t="s">
        <v>76</v>
      </c>
      <c r="G136" s="61" t="s">
        <v>37</v>
      </c>
      <c r="H136" s="81">
        <v>71</v>
      </c>
      <c r="I136" s="89">
        <v>80</v>
      </c>
      <c r="J136" s="87">
        <f t="shared" si="2"/>
        <v>5680</v>
      </c>
      <c r="K136" s="90"/>
    </row>
    <row r="137" spans="2:11" ht="13.5" customHeight="1">
      <c r="B137" s="27"/>
      <c r="C137" s="28"/>
      <c r="D137" s="41"/>
      <c r="E137" s="31"/>
      <c r="F137" s="43" t="s">
        <v>76</v>
      </c>
      <c r="G137" s="61" t="s">
        <v>38</v>
      </c>
      <c r="H137" s="29">
        <v>88</v>
      </c>
      <c r="I137" s="30">
        <v>80</v>
      </c>
      <c r="J137" s="31">
        <f t="shared" si="2"/>
        <v>7040</v>
      </c>
      <c r="K137" s="32"/>
    </row>
    <row r="138" spans="2:11" ht="13.5" customHeight="1">
      <c r="B138" s="27"/>
      <c r="C138" s="28"/>
      <c r="D138" s="41"/>
      <c r="E138" s="36"/>
      <c r="F138" s="44" t="s">
        <v>76</v>
      </c>
      <c r="G138" s="62" t="s">
        <v>39</v>
      </c>
      <c r="H138" s="34">
        <v>101</v>
      </c>
      <c r="I138" s="35">
        <v>80</v>
      </c>
      <c r="J138" s="36">
        <f t="shared" si="2"/>
        <v>8080</v>
      </c>
      <c r="K138" s="37"/>
    </row>
    <row r="139" spans="2:11" ht="13.5" customHeight="1">
      <c r="B139" s="27"/>
      <c r="C139" s="41"/>
      <c r="D139" s="41" t="s">
        <v>77</v>
      </c>
      <c r="E139" s="24" t="s">
        <v>74</v>
      </c>
      <c r="F139" s="20" t="s">
        <v>76</v>
      </c>
      <c r="G139" s="79" t="s">
        <v>37</v>
      </c>
      <c r="H139" s="22">
        <v>71</v>
      </c>
      <c r="I139" s="23">
        <v>3500</v>
      </c>
      <c r="J139" s="24">
        <f t="shared" si="2"/>
        <v>248500</v>
      </c>
      <c r="K139" s="25"/>
    </row>
    <row r="140" spans="2:11" ht="13.5" customHeight="1">
      <c r="B140" s="27"/>
      <c r="C140" s="41"/>
      <c r="D140" s="41"/>
      <c r="E140" s="31"/>
      <c r="F140" s="43" t="s">
        <v>76</v>
      </c>
      <c r="G140" s="61" t="s">
        <v>38</v>
      </c>
      <c r="H140" s="29">
        <v>88</v>
      </c>
      <c r="I140" s="30">
        <v>1800</v>
      </c>
      <c r="J140" s="31">
        <f t="shared" si="2"/>
        <v>158400</v>
      </c>
      <c r="K140" s="32"/>
    </row>
    <row r="141" spans="2:11" ht="13.5" customHeight="1">
      <c r="B141" s="27"/>
      <c r="C141" s="41"/>
      <c r="D141" s="41"/>
      <c r="E141" s="82"/>
      <c r="F141" s="83" t="s">
        <v>76</v>
      </c>
      <c r="G141" s="84" t="s">
        <v>39</v>
      </c>
      <c r="H141" s="80">
        <v>101</v>
      </c>
      <c r="I141" s="85">
        <v>1800</v>
      </c>
      <c r="J141" s="82">
        <f t="shared" si="2"/>
        <v>181800</v>
      </c>
      <c r="K141" s="86"/>
    </row>
    <row r="142" spans="2:11" ht="13.5" customHeight="1">
      <c r="B142" s="27"/>
      <c r="C142" s="41"/>
      <c r="D142" s="41"/>
      <c r="E142" s="91" t="s">
        <v>78</v>
      </c>
      <c r="F142" s="88" t="s">
        <v>76</v>
      </c>
      <c r="G142" s="61" t="s">
        <v>37</v>
      </c>
      <c r="H142" s="81">
        <v>71</v>
      </c>
      <c r="I142" s="89">
        <v>2500</v>
      </c>
      <c r="J142" s="87">
        <f t="shared" si="2"/>
        <v>177500</v>
      </c>
      <c r="K142" s="90"/>
    </row>
    <row r="143" spans="2:11" ht="13.5" customHeight="1">
      <c r="B143" s="27"/>
      <c r="C143" s="41"/>
      <c r="D143" s="41"/>
      <c r="E143" s="92"/>
      <c r="F143" s="43" t="s">
        <v>76</v>
      </c>
      <c r="G143" s="61" t="s">
        <v>38</v>
      </c>
      <c r="H143" s="29">
        <v>88</v>
      </c>
      <c r="I143" s="30">
        <v>3500</v>
      </c>
      <c r="J143" s="31">
        <f t="shared" si="2"/>
        <v>308000</v>
      </c>
      <c r="K143" s="32"/>
    </row>
    <row r="144" spans="2:11" ht="13.5" customHeight="1">
      <c r="B144" s="27"/>
      <c r="C144" s="28"/>
      <c r="D144" s="28"/>
      <c r="E144" s="93"/>
      <c r="F144" s="44" t="s">
        <v>76</v>
      </c>
      <c r="G144" s="62" t="s">
        <v>39</v>
      </c>
      <c r="H144" s="34">
        <v>101</v>
      </c>
      <c r="I144" s="35">
        <v>2500</v>
      </c>
      <c r="J144" s="36">
        <f t="shared" si="2"/>
        <v>252500</v>
      </c>
      <c r="K144" s="37"/>
    </row>
    <row r="145" spans="1:11" ht="13.5" customHeight="1">
      <c r="B145" s="27"/>
      <c r="C145" s="41"/>
      <c r="D145" s="41"/>
      <c r="E145" s="94" t="s">
        <v>79</v>
      </c>
      <c r="F145" s="20" t="s">
        <v>76</v>
      </c>
      <c r="G145" s="79" t="s">
        <v>37</v>
      </c>
      <c r="H145" s="22">
        <v>71</v>
      </c>
      <c r="I145" s="23">
        <v>900</v>
      </c>
      <c r="J145" s="24">
        <f t="shared" si="2"/>
        <v>63900</v>
      </c>
      <c r="K145" s="25"/>
    </row>
    <row r="146" spans="1:11" ht="13.5" customHeight="1">
      <c r="B146" s="27"/>
      <c r="C146" s="41"/>
      <c r="D146" s="41"/>
      <c r="E146" s="92"/>
      <c r="F146" s="43" t="s">
        <v>76</v>
      </c>
      <c r="G146" s="61" t="s">
        <v>38</v>
      </c>
      <c r="H146" s="29">
        <v>88</v>
      </c>
      <c r="I146" s="30">
        <v>900</v>
      </c>
      <c r="J146" s="31">
        <f t="shared" si="2"/>
        <v>79200</v>
      </c>
      <c r="K146" s="32"/>
    </row>
    <row r="147" spans="1:11" ht="13.5" customHeight="1" thickBot="1">
      <c r="B147" s="27"/>
      <c r="C147" s="41"/>
      <c r="D147" s="41"/>
      <c r="E147" s="93"/>
      <c r="F147" s="44" t="s">
        <v>76</v>
      </c>
      <c r="G147" s="62" t="s">
        <v>39</v>
      </c>
      <c r="H147" s="34">
        <v>101</v>
      </c>
      <c r="I147" s="35">
        <v>900</v>
      </c>
      <c r="J147" s="36">
        <f t="shared" si="2"/>
        <v>90900</v>
      </c>
      <c r="K147" s="37"/>
    </row>
    <row r="148" spans="1:11" ht="13.5" customHeight="1">
      <c r="A148" s="46" t="s">
        <v>94</v>
      </c>
      <c r="B148" s="46" t="s">
        <v>61</v>
      </c>
      <c r="C148" s="47">
        <f>SUM(J148:J178)</f>
        <v>4166996</v>
      </c>
      <c r="D148" s="47" t="s">
        <v>62</v>
      </c>
      <c r="E148" s="379" t="s">
        <v>63</v>
      </c>
      <c r="F148" s="48" t="s">
        <v>62</v>
      </c>
      <c r="G148" s="49" t="s">
        <v>37</v>
      </c>
      <c r="H148" s="60">
        <v>152</v>
      </c>
      <c r="I148" s="51">
        <v>360</v>
      </c>
      <c r="J148" s="52">
        <f t="shared" si="2"/>
        <v>54720</v>
      </c>
      <c r="K148" s="95" t="s">
        <v>95</v>
      </c>
    </row>
    <row r="149" spans="1:11" ht="13.5" customHeight="1">
      <c r="A149" s="96"/>
      <c r="B149" s="27"/>
      <c r="C149" s="28"/>
      <c r="D149" s="28"/>
      <c r="E149" s="375"/>
      <c r="F149" s="20" t="s">
        <v>62</v>
      </c>
      <c r="G149" s="38" t="s">
        <v>38</v>
      </c>
      <c r="H149" s="29">
        <v>171</v>
      </c>
      <c r="I149" s="30">
        <v>360</v>
      </c>
      <c r="J149" s="31">
        <f t="shared" si="2"/>
        <v>61560</v>
      </c>
      <c r="K149" s="97" t="s">
        <v>95</v>
      </c>
    </row>
    <row r="150" spans="1:11" ht="13.5" customHeight="1">
      <c r="A150" s="96"/>
      <c r="B150" s="27"/>
      <c r="C150" s="28"/>
      <c r="D150" s="98"/>
      <c r="E150" s="376"/>
      <c r="F150" s="20" t="s">
        <v>62</v>
      </c>
      <c r="G150" s="38" t="s">
        <v>39</v>
      </c>
      <c r="H150" s="29">
        <v>147</v>
      </c>
      <c r="I150" s="30">
        <v>1080</v>
      </c>
      <c r="J150" s="31">
        <f t="shared" si="2"/>
        <v>158760</v>
      </c>
      <c r="K150" s="97" t="s">
        <v>95</v>
      </c>
    </row>
    <row r="151" spans="1:11" ht="13.5" customHeight="1">
      <c r="B151" s="27"/>
      <c r="C151" s="28"/>
      <c r="D151" s="99" t="s">
        <v>96</v>
      </c>
      <c r="E151" s="377" t="s">
        <v>68</v>
      </c>
      <c r="F151" s="20" t="s">
        <v>96</v>
      </c>
      <c r="G151" s="21" t="s">
        <v>37</v>
      </c>
      <c r="H151" s="22">
        <v>152</v>
      </c>
      <c r="I151" s="30">
        <v>1540</v>
      </c>
      <c r="J151" s="31">
        <f t="shared" si="2"/>
        <v>234080</v>
      </c>
      <c r="K151" s="32"/>
    </row>
    <row r="152" spans="1:11" ht="13.5" customHeight="1">
      <c r="B152" s="27"/>
      <c r="C152" s="28"/>
      <c r="D152" s="28"/>
      <c r="E152" s="375"/>
      <c r="F152" s="20" t="s">
        <v>96</v>
      </c>
      <c r="G152" s="38" t="s">
        <v>38</v>
      </c>
      <c r="H152" s="29">
        <v>171</v>
      </c>
      <c r="I152" s="30">
        <v>1540</v>
      </c>
      <c r="J152" s="31">
        <f t="shared" si="2"/>
        <v>263340</v>
      </c>
      <c r="K152" s="32"/>
    </row>
    <row r="153" spans="1:11" ht="13.5" customHeight="1">
      <c r="B153" s="27"/>
      <c r="C153" s="28"/>
      <c r="D153" s="28"/>
      <c r="E153" s="376"/>
      <c r="F153" s="20" t="s">
        <v>96</v>
      </c>
      <c r="G153" s="38" t="s">
        <v>39</v>
      </c>
      <c r="H153" s="29">
        <v>147</v>
      </c>
      <c r="I153" s="30">
        <v>1540</v>
      </c>
      <c r="J153" s="31">
        <f t="shared" si="2"/>
        <v>226380</v>
      </c>
      <c r="K153" s="32"/>
    </row>
    <row r="154" spans="1:11" ht="13.5" customHeight="1">
      <c r="B154" s="27"/>
      <c r="C154" s="28"/>
      <c r="D154" s="28"/>
      <c r="E154" s="377" t="s">
        <v>71</v>
      </c>
      <c r="F154" s="20" t="s">
        <v>96</v>
      </c>
      <c r="G154" s="21" t="s">
        <v>37</v>
      </c>
      <c r="H154" s="22">
        <v>152</v>
      </c>
      <c r="I154" s="30">
        <v>890</v>
      </c>
      <c r="J154" s="31">
        <f t="shared" si="2"/>
        <v>135280</v>
      </c>
      <c r="K154" s="32"/>
    </row>
    <row r="155" spans="1:11" ht="13.5" customHeight="1">
      <c r="B155" s="27"/>
      <c r="C155" s="28"/>
      <c r="D155" s="28"/>
      <c r="E155" s="375"/>
      <c r="F155" s="20" t="s">
        <v>96</v>
      </c>
      <c r="G155" s="38" t="s">
        <v>38</v>
      </c>
      <c r="H155" s="29">
        <v>171</v>
      </c>
      <c r="I155" s="30">
        <v>1050</v>
      </c>
      <c r="J155" s="31">
        <f t="shared" si="2"/>
        <v>179550</v>
      </c>
      <c r="K155" s="32"/>
    </row>
    <row r="156" spans="1:11" ht="13.5" customHeight="1">
      <c r="B156" s="27"/>
      <c r="C156" s="28"/>
      <c r="D156" s="28"/>
      <c r="E156" s="376"/>
      <c r="F156" s="20" t="s">
        <v>96</v>
      </c>
      <c r="G156" s="38" t="s">
        <v>39</v>
      </c>
      <c r="H156" s="29">
        <v>147</v>
      </c>
      <c r="I156" s="30">
        <v>570</v>
      </c>
      <c r="J156" s="31">
        <f t="shared" si="2"/>
        <v>83790</v>
      </c>
      <c r="K156" s="32"/>
    </row>
    <row r="157" spans="1:11" ht="13.5" customHeight="1">
      <c r="B157" s="27"/>
      <c r="C157" s="28"/>
      <c r="D157" s="28"/>
      <c r="E157" s="377" t="s">
        <v>70</v>
      </c>
      <c r="F157" s="20" t="s">
        <v>96</v>
      </c>
      <c r="G157" s="21" t="s">
        <v>37</v>
      </c>
      <c r="H157" s="22">
        <v>152</v>
      </c>
      <c r="I157" s="30">
        <v>630</v>
      </c>
      <c r="J157" s="31">
        <f t="shared" si="2"/>
        <v>95760</v>
      </c>
      <c r="K157" s="32"/>
    </row>
    <row r="158" spans="1:11" ht="13.5" customHeight="1">
      <c r="B158" s="27"/>
      <c r="C158" s="28"/>
      <c r="D158" s="28"/>
      <c r="E158" s="375"/>
      <c r="F158" s="20" t="s">
        <v>96</v>
      </c>
      <c r="G158" s="38" t="s">
        <v>38</v>
      </c>
      <c r="H158" s="29">
        <v>171</v>
      </c>
      <c r="I158" s="30">
        <v>630</v>
      </c>
      <c r="J158" s="31">
        <f t="shared" si="2"/>
        <v>107730</v>
      </c>
      <c r="K158" s="32"/>
    </row>
    <row r="159" spans="1:11" ht="13.5" customHeight="1">
      <c r="B159" s="27"/>
      <c r="C159" s="28"/>
      <c r="D159" s="28"/>
      <c r="E159" s="376"/>
      <c r="F159" s="20" t="s">
        <v>96</v>
      </c>
      <c r="G159" s="38" t="s">
        <v>39</v>
      </c>
      <c r="H159" s="29">
        <v>147</v>
      </c>
      <c r="I159" s="30">
        <v>630</v>
      </c>
      <c r="J159" s="31">
        <f t="shared" si="2"/>
        <v>92610</v>
      </c>
      <c r="K159" s="32"/>
    </row>
    <row r="160" spans="1:11" ht="13.5" customHeight="1">
      <c r="B160" s="27"/>
      <c r="C160" s="28"/>
      <c r="D160" s="28"/>
      <c r="E160" s="19" t="s">
        <v>97</v>
      </c>
      <c r="F160" s="20" t="s">
        <v>96</v>
      </c>
      <c r="G160" s="38" t="s">
        <v>37</v>
      </c>
      <c r="H160" s="29">
        <v>152</v>
      </c>
      <c r="I160" s="30">
        <v>803</v>
      </c>
      <c r="J160" s="31">
        <f t="shared" si="2"/>
        <v>122056</v>
      </c>
      <c r="K160" s="32" t="s">
        <v>98</v>
      </c>
    </row>
    <row r="161" spans="2:11" ht="13.5" customHeight="1">
      <c r="B161" s="27"/>
      <c r="C161" s="28"/>
      <c r="D161" s="28"/>
      <c r="E161" s="19" t="s">
        <v>74</v>
      </c>
      <c r="F161" s="20" t="s">
        <v>96</v>
      </c>
      <c r="G161" s="38" t="s">
        <v>37</v>
      </c>
      <c r="H161" s="29">
        <v>152</v>
      </c>
      <c r="I161" s="30">
        <v>1210</v>
      </c>
      <c r="J161" s="31">
        <f t="shared" si="2"/>
        <v>183920</v>
      </c>
      <c r="K161" s="32" t="s">
        <v>98</v>
      </c>
    </row>
    <row r="162" spans="2:11" ht="13.5" customHeight="1">
      <c r="B162" s="27"/>
      <c r="C162" s="28"/>
      <c r="D162" s="28"/>
      <c r="E162" s="19" t="s">
        <v>83</v>
      </c>
      <c r="F162" s="20" t="s">
        <v>96</v>
      </c>
      <c r="G162" s="38" t="s">
        <v>37</v>
      </c>
      <c r="H162" s="29">
        <v>152</v>
      </c>
      <c r="I162" s="30">
        <v>880</v>
      </c>
      <c r="J162" s="31">
        <f t="shared" si="2"/>
        <v>133760</v>
      </c>
      <c r="K162" s="32" t="s">
        <v>98</v>
      </c>
    </row>
    <row r="163" spans="2:11" ht="13.5" customHeight="1">
      <c r="B163" s="27"/>
      <c r="C163" s="28"/>
      <c r="D163" s="28"/>
      <c r="E163" s="380" t="s">
        <v>99</v>
      </c>
      <c r="F163" s="20" t="s">
        <v>96</v>
      </c>
      <c r="G163" s="21" t="s">
        <v>37</v>
      </c>
      <c r="H163" s="22">
        <v>152</v>
      </c>
      <c r="I163" s="30">
        <v>150</v>
      </c>
      <c r="J163" s="31">
        <f t="shared" si="2"/>
        <v>22800</v>
      </c>
      <c r="K163" s="383" t="s">
        <v>100</v>
      </c>
    </row>
    <row r="164" spans="2:11" ht="13.5" customHeight="1">
      <c r="B164" s="27"/>
      <c r="C164" s="28"/>
      <c r="D164" s="28"/>
      <c r="E164" s="381"/>
      <c r="F164" s="20" t="s">
        <v>96</v>
      </c>
      <c r="G164" s="38" t="s">
        <v>38</v>
      </c>
      <c r="H164" s="29">
        <v>171</v>
      </c>
      <c r="I164" s="30">
        <v>150</v>
      </c>
      <c r="J164" s="31">
        <f t="shared" si="2"/>
        <v>25650</v>
      </c>
      <c r="K164" s="384"/>
    </row>
    <row r="165" spans="2:11" ht="13.5" customHeight="1">
      <c r="B165" s="27"/>
      <c r="C165" s="28"/>
      <c r="D165" s="98"/>
      <c r="E165" s="382"/>
      <c r="F165" s="100" t="s">
        <v>96</v>
      </c>
      <c r="G165" s="101" t="s">
        <v>39</v>
      </c>
      <c r="H165" s="80">
        <v>147</v>
      </c>
      <c r="I165" s="85">
        <v>150</v>
      </c>
      <c r="J165" s="82">
        <f t="shared" si="2"/>
        <v>22050</v>
      </c>
      <c r="K165" s="385"/>
    </row>
    <row r="166" spans="2:11" ht="13.5" customHeight="1">
      <c r="B166" s="27"/>
      <c r="C166" s="28"/>
      <c r="D166" s="99" t="s">
        <v>101</v>
      </c>
      <c r="E166" s="375" t="s">
        <v>70</v>
      </c>
      <c r="F166" s="88" t="s">
        <v>76</v>
      </c>
      <c r="G166" s="64" t="s">
        <v>37</v>
      </c>
      <c r="H166" s="81">
        <v>152</v>
      </c>
      <c r="I166" s="89">
        <v>240</v>
      </c>
      <c r="J166" s="87">
        <f t="shared" si="2"/>
        <v>36480</v>
      </c>
      <c r="K166" s="90"/>
    </row>
    <row r="167" spans="2:11" ht="13.5" customHeight="1">
      <c r="B167" s="27"/>
      <c r="C167" s="28"/>
      <c r="D167" s="28"/>
      <c r="E167" s="375"/>
      <c r="F167" s="20" t="s">
        <v>76</v>
      </c>
      <c r="G167" s="38" t="s">
        <v>38</v>
      </c>
      <c r="H167" s="29">
        <v>171</v>
      </c>
      <c r="I167" s="30">
        <v>240</v>
      </c>
      <c r="J167" s="31">
        <f t="shared" si="2"/>
        <v>41040</v>
      </c>
      <c r="K167" s="32"/>
    </row>
    <row r="168" spans="2:11" ht="13.5" customHeight="1">
      <c r="B168" s="27"/>
      <c r="C168" s="28"/>
      <c r="D168" s="98"/>
      <c r="E168" s="376"/>
      <c r="F168" s="20" t="s">
        <v>76</v>
      </c>
      <c r="G168" s="38" t="s">
        <v>39</v>
      </c>
      <c r="H168" s="29">
        <v>147</v>
      </c>
      <c r="I168" s="30">
        <v>240</v>
      </c>
      <c r="J168" s="31">
        <f t="shared" si="2"/>
        <v>35280</v>
      </c>
      <c r="K168" s="32"/>
    </row>
    <row r="169" spans="2:11" ht="13.5" customHeight="1">
      <c r="B169" s="27"/>
      <c r="C169" s="28"/>
      <c r="D169" s="99" t="s">
        <v>102</v>
      </c>
      <c r="E169" s="377" t="s">
        <v>74</v>
      </c>
      <c r="F169" s="20" t="s">
        <v>76</v>
      </c>
      <c r="G169" s="38" t="s">
        <v>37</v>
      </c>
      <c r="H169" s="29">
        <v>152</v>
      </c>
      <c r="I169" s="30">
        <v>2000</v>
      </c>
      <c r="J169" s="31">
        <f t="shared" si="2"/>
        <v>304000</v>
      </c>
      <c r="K169" s="97" t="s">
        <v>103</v>
      </c>
    </row>
    <row r="170" spans="2:11" ht="13.5" customHeight="1">
      <c r="B170" s="27"/>
      <c r="C170" s="28"/>
      <c r="D170" s="28"/>
      <c r="E170" s="375"/>
      <c r="F170" s="20" t="s">
        <v>76</v>
      </c>
      <c r="G170" s="21" t="s">
        <v>37</v>
      </c>
      <c r="H170" s="22">
        <v>152</v>
      </c>
      <c r="I170" s="30">
        <v>950</v>
      </c>
      <c r="J170" s="31">
        <f t="shared" si="2"/>
        <v>144400</v>
      </c>
      <c r="K170" s="32"/>
    </row>
    <row r="171" spans="2:11" ht="13.5" customHeight="1">
      <c r="B171" s="27"/>
      <c r="C171" s="28"/>
      <c r="D171" s="28"/>
      <c r="E171" s="375"/>
      <c r="F171" s="20" t="s">
        <v>76</v>
      </c>
      <c r="G171" s="38" t="s">
        <v>38</v>
      </c>
      <c r="H171" s="29">
        <v>171</v>
      </c>
      <c r="I171" s="30">
        <v>950</v>
      </c>
      <c r="J171" s="31">
        <f t="shared" si="2"/>
        <v>162450</v>
      </c>
      <c r="K171" s="32"/>
    </row>
    <row r="172" spans="2:11" ht="13.5" customHeight="1">
      <c r="B172" s="27"/>
      <c r="C172" s="28"/>
      <c r="D172" s="41"/>
      <c r="E172" s="376"/>
      <c r="F172" s="20" t="s">
        <v>76</v>
      </c>
      <c r="G172" s="38" t="s">
        <v>39</v>
      </c>
      <c r="H172" s="29">
        <v>147</v>
      </c>
      <c r="I172" s="30">
        <v>800</v>
      </c>
      <c r="J172" s="31">
        <f t="shared" si="2"/>
        <v>117600</v>
      </c>
      <c r="K172" s="32"/>
    </row>
    <row r="173" spans="2:11" ht="13.5" customHeight="1">
      <c r="B173" s="27"/>
      <c r="C173" s="28"/>
      <c r="D173" s="41"/>
      <c r="E173" s="377" t="s">
        <v>78</v>
      </c>
      <c r="F173" s="20" t="s">
        <v>76</v>
      </c>
      <c r="G173" s="38" t="s">
        <v>37</v>
      </c>
      <c r="H173" s="29">
        <v>152</v>
      </c>
      <c r="I173" s="30">
        <v>1900</v>
      </c>
      <c r="J173" s="31">
        <f t="shared" si="2"/>
        <v>288800</v>
      </c>
      <c r="K173" s="32"/>
    </row>
    <row r="174" spans="2:11" ht="13.5" customHeight="1">
      <c r="B174" s="27"/>
      <c r="C174" s="28"/>
      <c r="D174" s="41"/>
      <c r="E174" s="375"/>
      <c r="F174" s="20" t="s">
        <v>76</v>
      </c>
      <c r="G174" s="38" t="s">
        <v>38</v>
      </c>
      <c r="H174" s="29">
        <v>171</v>
      </c>
      <c r="I174" s="30">
        <v>2700</v>
      </c>
      <c r="J174" s="31">
        <f t="shared" si="2"/>
        <v>461700</v>
      </c>
      <c r="K174" s="32"/>
    </row>
    <row r="175" spans="2:11" ht="13.5" customHeight="1">
      <c r="B175" s="27"/>
      <c r="C175" s="41"/>
      <c r="D175" s="41"/>
      <c r="E175" s="376"/>
      <c r="F175" s="20" t="s">
        <v>76</v>
      </c>
      <c r="G175" s="38" t="s">
        <v>39</v>
      </c>
      <c r="H175" s="29">
        <v>147</v>
      </c>
      <c r="I175" s="30">
        <v>350</v>
      </c>
      <c r="J175" s="31">
        <f t="shared" si="2"/>
        <v>51450</v>
      </c>
      <c r="K175" s="32"/>
    </row>
    <row r="176" spans="2:11" ht="13.5" customHeight="1">
      <c r="B176" s="27"/>
      <c r="C176" s="41"/>
      <c r="D176" s="41"/>
      <c r="E176" s="377" t="s">
        <v>79</v>
      </c>
      <c r="F176" s="20" t="s">
        <v>76</v>
      </c>
      <c r="G176" s="38" t="s">
        <v>37</v>
      </c>
      <c r="H176" s="29">
        <v>152</v>
      </c>
      <c r="I176" s="30">
        <v>400</v>
      </c>
      <c r="J176" s="31">
        <f t="shared" si="2"/>
        <v>60800</v>
      </c>
      <c r="K176" s="32"/>
    </row>
    <row r="177" spans="1:11" ht="13.5" customHeight="1">
      <c r="B177" s="27"/>
      <c r="C177" s="41"/>
      <c r="D177" s="41"/>
      <c r="E177" s="375"/>
      <c r="F177" s="20" t="s">
        <v>76</v>
      </c>
      <c r="G177" s="38" t="s">
        <v>38</v>
      </c>
      <c r="H177" s="29">
        <v>171</v>
      </c>
      <c r="I177" s="30">
        <v>1000</v>
      </c>
      <c r="J177" s="31">
        <f t="shared" si="2"/>
        <v>171000</v>
      </c>
      <c r="K177" s="32"/>
    </row>
    <row r="178" spans="1:11" ht="13.5" customHeight="1" thickBot="1">
      <c r="B178" s="27"/>
      <c r="C178" s="41"/>
      <c r="D178" s="41"/>
      <c r="E178" s="375"/>
      <c r="F178" s="18" t="s">
        <v>76</v>
      </c>
      <c r="G178" s="39" t="s">
        <v>39</v>
      </c>
      <c r="H178" s="34">
        <v>147</v>
      </c>
      <c r="I178" s="35">
        <v>600</v>
      </c>
      <c r="J178" s="36">
        <f t="shared" si="2"/>
        <v>88200</v>
      </c>
      <c r="K178" s="37"/>
    </row>
    <row r="179" spans="1:11" ht="13.5" customHeight="1">
      <c r="A179" s="102" t="s">
        <v>104</v>
      </c>
      <c r="B179" s="46" t="s">
        <v>61</v>
      </c>
      <c r="C179" s="47">
        <f>SUM(J179:J209)</f>
        <v>73265</v>
      </c>
      <c r="D179" s="47" t="s">
        <v>62</v>
      </c>
      <c r="E179" s="47" t="s">
        <v>63</v>
      </c>
      <c r="F179" s="48" t="s">
        <v>62</v>
      </c>
      <c r="G179" s="103" t="s">
        <v>37</v>
      </c>
      <c r="H179" s="60">
        <v>2</v>
      </c>
      <c r="I179" s="51">
        <v>720</v>
      </c>
      <c r="J179" s="52">
        <f t="shared" si="2"/>
        <v>1440</v>
      </c>
      <c r="K179" s="53" t="s">
        <v>105</v>
      </c>
    </row>
    <row r="180" spans="1:11" ht="13.5" customHeight="1">
      <c r="A180" s="26"/>
      <c r="B180" s="27"/>
      <c r="C180" s="28"/>
      <c r="D180" s="28"/>
      <c r="E180" s="19"/>
      <c r="F180" s="20" t="s">
        <v>62</v>
      </c>
      <c r="G180" s="38" t="s">
        <v>38</v>
      </c>
      <c r="H180" s="29">
        <v>3</v>
      </c>
      <c r="I180" s="30">
        <v>720</v>
      </c>
      <c r="J180" s="31">
        <f t="shared" si="2"/>
        <v>2160</v>
      </c>
      <c r="K180" s="32" t="s">
        <v>105</v>
      </c>
    </row>
    <row r="181" spans="1:11" ht="13.5" customHeight="1">
      <c r="A181" s="26"/>
      <c r="B181" s="27"/>
      <c r="C181" s="28"/>
      <c r="D181" s="28"/>
      <c r="E181" s="19"/>
      <c r="F181" s="18" t="s">
        <v>62</v>
      </c>
      <c r="G181" s="104" t="s">
        <v>39</v>
      </c>
      <c r="H181" s="34">
        <v>5</v>
      </c>
      <c r="I181" s="35">
        <v>1440</v>
      </c>
      <c r="J181" s="36">
        <f t="shared" si="2"/>
        <v>7200</v>
      </c>
      <c r="K181" s="37" t="s">
        <v>106</v>
      </c>
    </row>
    <row r="182" spans="1:11" ht="13.5" customHeight="1">
      <c r="A182" s="26"/>
      <c r="B182" s="27"/>
      <c r="C182" s="28"/>
      <c r="D182" s="19" t="s">
        <v>67</v>
      </c>
      <c r="E182" s="19" t="s">
        <v>68</v>
      </c>
      <c r="F182" s="20" t="s">
        <v>67</v>
      </c>
      <c r="G182" s="33" t="s">
        <v>37</v>
      </c>
      <c r="H182" s="22">
        <v>2</v>
      </c>
      <c r="I182" s="23">
        <v>620</v>
      </c>
      <c r="J182" s="24">
        <f t="shared" si="2"/>
        <v>1240</v>
      </c>
      <c r="K182" s="25"/>
    </row>
    <row r="183" spans="1:11" ht="13.5" customHeight="1">
      <c r="A183" s="26"/>
      <c r="B183" s="27"/>
      <c r="C183" s="28"/>
      <c r="D183" s="28"/>
      <c r="E183" s="19"/>
      <c r="F183" s="20" t="s">
        <v>67</v>
      </c>
      <c r="G183" s="38" t="s">
        <v>38</v>
      </c>
      <c r="H183" s="29">
        <v>3</v>
      </c>
      <c r="I183" s="30">
        <v>620</v>
      </c>
      <c r="J183" s="31">
        <f t="shared" si="2"/>
        <v>1860</v>
      </c>
      <c r="K183" s="32"/>
    </row>
    <row r="184" spans="1:11" ht="13.5" customHeight="1">
      <c r="A184" s="26"/>
      <c r="B184" s="27"/>
      <c r="C184" s="28"/>
      <c r="D184" s="28"/>
      <c r="E184" s="19"/>
      <c r="F184" s="20" t="s">
        <v>67</v>
      </c>
      <c r="G184" s="64" t="s">
        <v>39</v>
      </c>
      <c r="H184" s="29">
        <v>5</v>
      </c>
      <c r="I184" s="30">
        <v>620</v>
      </c>
      <c r="J184" s="31">
        <f t="shared" si="2"/>
        <v>3100</v>
      </c>
      <c r="K184" s="32"/>
    </row>
    <row r="185" spans="1:11" ht="13.5" customHeight="1">
      <c r="A185" s="26"/>
      <c r="B185" s="27"/>
      <c r="C185" s="28"/>
      <c r="D185" s="28"/>
      <c r="E185" s="19" t="s">
        <v>69</v>
      </c>
      <c r="F185" s="20" t="s">
        <v>67</v>
      </c>
      <c r="G185" s="33" t="s">
        <v>37</v>
      </c>
      <c r="H185" s="22">
        <v>2</v>
      </c>
      <c r="I185" s="30">
        <v>510</v>
      </c>
      <c r="J185" s="31">
        <f t="shared" si="2"/>
        <v>1020</v>
      </c>
      <c r="K185" s="32"/>
    </row>
    <row r="186" spans="1:11" ht="13.5" customHeight="1">
      <c r="A186" s="26"/>
      <c r="B186" s="27"/>
      <c r="C186" s="28"/>
      <c r="D186" s="28"/>
      <c r="E186" s="19"/>
      <c r="F186" s="20" t="s">
        <v>67</v>
      </c>
      <c r="G186" s="38" t="s">
        <v>38</v>
      </c>
      <c r="H186" s="29">
        <v>3</v>
      </c>
      <c r="I186" s="30">
        <v>510</v>
      </c>
      <c r="J186" s="31">
        <f t="shared" si="2"/>
        <v>1530</v>
      </c>
      <c r="K186" s="32"/>
    </row>
    <row r="187" spans="1:11" ht="13.5" customHeight="1">
      <c r="A187" s="57"/>
      <c r="B187" s="27"/>
      <c r="C187" s="28"/>
      <c r="D187" s="28"/>
      <c r="E187" s="19"/>
      <c r="F187" s="20" t="s">
        <v>67</v>
      </c>
      <c r="G187" s="64" t="s">
        <v>39</v>
      </c>
      <c r="H187" s="29">
        <v>5</v>
      </c>
      <c r="I187" s="30">
        <v>510</v>
      </c>
      <c r="J187" s="31">
        <f t="shared" si="2"/>
        <v>2550</v>
      </c>
      <c r="K187" s="32"/>
    </row>
    <row r="188" spans="1:11" ht="13.5" customHeight="1">
      <c r="A188" s="26"/>
      <c r="B188" s="27"/>
      <c r="C188" s="28"/>
      <c r="D188" s="28"/>
      <c r="E188" s="19" t="s">
        <v>70</v>
      </c>
      <c r="F188" s="20" t="s">
        <v>67</v>
      </c>
      <c r="G188" s="33" t="s">
        <v>37</v>
      </c>
      <c r="H188" s="22">
        <v>2</v>
      </c>
      <c r="I188" s="30">
        <v>640</v>
      </c>
      <c r="J188" s="31">
        <f t="shared" si="2"/>
        <v>1280</v>
      </c>
      <c r="K188" s="32"/>
    </row>
    <row r="189" spans="1:11" ht="13.5" customHeight="1">
      <c r="A189" s="26"/>
      <c r="B189" s="27"/>
      <c r="C189" s="28"/>
      <c r="D189" s="28"/>
      <c r="E189" s="19"/>
      <c r="F189" s="20" t="s">
        <v>67</v>
      </c>
      <c r="G189" s="38" t="s">
        <v>38</v>
      </c>
      <c r="H189" s="29">
        <v>3</v>
      </c>
      <c r="I189" s="30">
        <v>640</v>
      </c>
      <c r="J189" s="31">
        <f t="shared" si="2"/>
        <v>1920</v>
      </c>
      <c r="K189" s="32"/>
    </row>
    <row r="190" spans="1:11" ht="13.5" customHeight="1">
      <c r="A190" s="26"/>
      <c r="B190" s="27"/>
      <c r="C190" s="28"/>
      <c r="D190" s="28"/>
      <c r="E190" s="19"/>
      <c r="F190" s="20" t="s">
        <v>67</v>
      </c>
      <c r="G190" s="64" t="s">
        <v>39</v>
      </c>
      <c r="H190" s="29">
        <v>5</v>
      </c>
      <c r="I190" s="30">
        <v>640</v>
      </c>
      <c r="J190" s="31">
        <f t="shared" si="2"/>
        <v>3200</v>
      </c>
      <c r="K190" s="32"/>
    </row>
    <row r="191" spans="1:11" ht="13.5" customHeight="1">
      <c r="A191" s="26"/>
      <c r="B191" s="27"/>
      <c r="C191" s="28"/>
      <c r="D191" s="28"/>
      <c r="E191" s="19" t="s">
        <v>71</v>
      </c>
      <c r="F191" s="20" t="s">
        <v>67</v>
      </c>
      <c r="G191" s="33" t="s">
        <v>37</v>
      </c>
      <c r="H191" s="22">
        <v>2</v>
      </c>
      <c r="I191" s="30">
        <v>820</v>
      </c>
      <c r="J191" s="31">
        <f t="shared" si="2"/>
        <v>1640</v>
      </c>
      <c r="K191" s="32"/>
    </row>
    <row r="192" spans="1:11" ht="13.5" customHeight="1">
      <c r="A192" s="26"/>
      <c r="B192" s="27"/>
      <c r="C192" s="28"/>
      <c r="D192" s="28"/>
      <c r="E192" s="19"/>
      <c r="F192" s="20" t="s">
        <v>67</v>
      </c>
      <c r="G192" s="38" t="s">
        <v>38</v>
      </c>
      <c r="H192" s="29">
        <v>3</v>
      </c>
      <c r="I192" s="30">
        <v>940</v>
      </c>
      <c r="J192" s="31">
        <f t="shared" si="2"/>
        <v>2820</v>
      </c>
      <c r="K192" s="32"/>
    </row>
    <row r="193" spans="1:11" ht="13.5" customHeight="1">
      <c r="A193" s="26"/>
      <c r="B193" s="27"/>
      <c r="C193" s="28"/>
      <c r="D193" s="28"/>
      <c r="E193" s="19"/>
      <c r="F193" s="20" t="s">
        <v>67</v>
      </c>
      <c r="G193" s="64" t="s">
        <v>39</v>
      </c>
      <c r="H193" s="29">
        <v>5</v>
      </c>
      <c r="I193" s="30">
        <v>580</v>
      </c>
      <c r="J193" s="31">
        <f t="shared" si="2"/>
        <v>2900</v>
      </c>
      <c r="K193" s="32"/>
    </row>
    <row r="194" spans="1:11" ht="13.5" customHeight="1">
      <c r="A194" s="26"/>
      <c r="B194" s="27"/>
      <c r="C194" s="28"/>
      <c r="D194" s="28"/>
      <c r="E194" s="19" t="s">
        <v>72</v>
      </c>
      <c r="F194" s="20" t="s">
        <v>67</v>
      </c>
      <c r="G194" s="33" t="s">
        <v>37</v>
      </c>
      <c r="H194" s="22">
        <v>2</v>
      </c>
      <c r="I194" s="30">
        <v>990</v>
      </c>
      <c r="J194" s="31">
        <f t="shared" si="2"/>
        <v>1980</v>
      </c>
      <c r="K194" s="32"/>
    </row>
    <row r="195" spans="1:11" ht="13.5" customHeight="1">
      <c r="A195" s="26"/>
      <c r="B195" s="27"/>
      <c r="C195" s="28"/>
      <c r="D195" s="28"/>
      <c r="E195" s="19"/>
      <c r="F195" s="20" t="s">
        <v>67</v>
      </c>
      <c r="G195" s="38" t="s">
        <v>38</v>
      </c>
      <c r="H195" s="29">
        <v>3</v>
      </c>
      <c r="I195" s="30">
        <v>700</v>
      </c>
      <c r="J195" s="31">
        <f t="shared" si="2"/>
        <v>2100</v>
      </c>
      <c r="K195" s="32"/>
    </row>
    <row r="196" spans="1:11" ht="13.5" customHeight="1">
      <c r="A196" s="26"/>
      <c r="B196" s="27"/>
      <c r="C196" s="28"/>
      <c r="D196" s="28"/>
      <c r="E196" s="19"/>
      <c r="F196" s="18" t="s">
        <v>67</v>
      </c>
      <c r="G196" s="104" t="s">
        <v>39</v>
      </c>
      <c r="H196" s="34">
        <v>5</v>
      </c>
      <c r="I196" s="35">
        <v>700</v>
      </c>
      <c r="J196" s="36">
        <f t="shared" ref="J196:J243" si="3">I196*H196</f>
        <v>3500</v>
      </c>
      <c r="K196" s="37"/>
    </row>
    <row r="197" spans="1:11" ht="13.5" customHeight="1">
      <c r="A197" s="26"/>
      <c r="B197" s="27"/>
      <c r="C197" s="28"/>
      <c r="D197" s="40" t="s">
        <v>75</v>
      </c>
      <c r="E197" s="19" t="s">
        <v>70</v>
      </c>
      <c r="F197" s="20" t="s">
        <v>76</v>
      </c>
      <c r="G197" s="33" t="s">
        <v>37</v>
      </c>
      <c r="H197" s="22">
        <v>2</v>
      </c>
      <c r="I197" s="23"/>
      <c r="J197" s="24">
        <f t="shared" si="3"/>
        <v>0</v>
      </c>
      <c r="K197" s="25"/>
    </row>
    <row r="198" spans="1:11" ht="13.5" customHeight="1">
      <c r="A198" s="26"/>
      <c r="B198" s="27"/>
      <c r="C198" s="28"/>
      <c r="D198" s="41"/>
      <c r="E198" s="19"/>
      <c r="F198" s="20" t="s">
        <v>76</v>
      </c>
      <c r="G198" s="38" t="s">
        <v>38</v>
      </c>
      <c r="H198" s="29">
        <v>3</v>
      </c>
      <c r="I198" s="30"/>
      <c r="J198" s="31">
        <f t="shared" si="3"/>
        <v>0</v>
      </c>
      <c r="K198" s="32"/>
    </row>
    <row r="199" spans="1:11" ht="13.5" customHeight="1">
      <c r="A199" s="26"/>
      <c r="B199" s="27"/>
      <c r="C199" s="28"/>
      <c r="D199" s="41"/>
      <c r="E199" s="19"/>
      <c r="F199" s="20" t="s">
        <v>76</v>
      </c>
      <c r="G199" s="64" t="s">
        <v>39</v>
      </c>
      <c r="H199" s="29">
        <v>5</v>
      </c>
      <c r="I199" s="30"/>
      <c r="J199" s="31">
        <f t="shared" si="3"/>
        <v>0</v>
      </c>
      <c r="K199" s="32"/>
    </row>
    <row r="200" spans="1:11" ht="13.5" customHeight="1">
      <c r="A200" s="26"/>
      <c r="B200" s="27"/>
      <c r="C200" s="41"/>
      <c r="E200" s="19" t="s">
        <v>74</v>
      </c>
      <c r="F200" s="20" t="s">
        <v>76</v>
      </c>
      <c r="G200" s="33" t="s">
        <v>37</v>
      </c>
      <c r="H200" s="22">
        <v>2</v>
      </c>
      <c r="I200" s="30"/>
      <c r="J200" s="31">
        <f t="shared" si="3"/>
        <v>0</v>
      </c>
      <c r="K200" s="32"/>
    </row>
    <row r="201" spans="1:11" ht="13.5" customHeight="1">
      <c r="A201" s="26"/>
      <c r="B201" s="27"/>
      <c r="C201" s="41"/>
      <c r="D201" s="41"/>
      <c r="E201" s="19" t="s">
        <v>74</v>
      </c>
      <c r="F201" s="20" t="s">
        <v>76</v>
      </c>
      <c r="G201" s="38" t="s">
        <v>38</v>
      </c>
      <c r="H201" s="29">
        <v>3</v>
      </c>
      <c r="I201" s="30"/>
      <c r="J201" s="31">
        <f t="shared" si="3"/>
        <v>0</v>
      </c>
      <c r="K201" s="32"/>
    </row>
    <row r="202" spans="1:11" ht="13.5" customHeight="1">
      <c r="A202" s="26"/>
      <c r="B202" s="27"/>
      <c r="C202" s="41"/>
      <c r="D202" s="41"/>
      <c r="E202" s="19" t="s">
        <v>74</v>
      </c>
      <c r="F202" s="20" t="s">
        <v>76</v>
      </c>
      <c r="G202" s="64" t="s">
        <v>39</v>
      </c>
      <c r="H202" s="29">
        <v>5</v>
      </c>
      <c r="I202" s="30"/>
      <c r="J202" s="31">
        <f t="shared" si="3"/>
        <v>0</v>
      </c>
      <c r="K202" s="32"/>
    </row>
    <row r="203" spans="1:11" ht="13.5" customHeight="1">
      <c r="A203" s="26"/>
      <c r="B203" s="27"/>
      <c r="C203" s="41"/>
      <c r="D203" s="41" t="s">
        <v>77</v>
      </c>
      <c r="E203" s="41" t="s">
        <v>78</v>
      </c>
      <c r="F203" s="20" t="s">
        <v>76</v>
      </c>
      <c r="G203" s="33" t="s">
        <v>37</v>
      </c>
      <c r="H203" s="22">
        <v>2</v>
      </c>
      <c r="I203" s="30">
        <v>2100</v>
      </c>
      <c r="J203" s="31">
        <f t="shared" si="3"/>
        <v>4200</v>
      </c>
      <c r="K203" s="32"/>
    </row>
    <row r="204" spans="1:11" ht="13.5" customHeight="1">
      <c r="A204" s="26"/>
      <c r="B204" s="27"/>
      <c r="C204" s="41"/>
      <c r="D204" s="41"/>
      <c r="E204" s="41" t="s">
        <v>78</v>
      </c>
      <c r="F204" s="20" t="s">
        <v>76</v>
      </c>
      <c r="G204" s="38" t="s">
        <v>38</v>
      </c>
      <c r="H204" s="29">
        <v>3</v>
      </c>
      <c r="I204" s="30">
        <v>4125</v>
      </c>
      <c r="J204" s="31">
        <f t="shared" si="3"/>
        <v>12375</v>
      </c>
      <c r="K204" s="32"/>
    </row>
    <row r="205" spans="1:11" ht="13.5" customHeight="1">
      <c r="A205" s="26"/>
      <c r="B205" s="27"/>
      <c r="C205" s="28"/>
      <c r="D205" s="28"/>
      <c r="E205" s="41" t="s">
        <v>78</v>
      </c>
      <c r="F205" s="20" t="s">
        <v>76</v>
      </c>
      <c r="G205" s="64" t="s">
        <v>39</v>
      </c>
      <c r="H205" s="29">
        <v>5</v>
      </c>
      <c r="I205" s="30">
        <v>2650</v>
      </c>
      <c r="J205" s="31">
        <f t="shared" si="3"/>
        <v>13250</v>
      </c>
      <c r="K205" s="32"/>
    </row>
    <row r="206" spans="1:11" ht="13.5" customHeight="1">
      <c r="A206" s="26"/>
      <c r="B206" s="27"/>
      <c r="C206" s="41"/>
      <c r="D206" s="41"/>
      <c r="E206" s="41" t="s">
        <v>79</v>
      </c>
      <c r="F206" s="20" t="s">
        <v>76</v>
      </c>
      <c r="G206" s="33" t="s">
        <v>37</v>
      </c>
      <c r="H206" s="22">
        <v>2</v>
      </c>
      <c r="I206" s="30"/>
      <c r="J206" s="31">
        <f t="shared" si="3"/>
        <v>0</v>
      </c>
      <c r="K206" s="32"/>
    </row>
    <row r="207" spans="1:11" ht="13.5" customHeight="1">
      <c r="A207" s="26"/>
      <c r="B207" s="27"/>
      <c r="C207" s="41"/>
      <c r="D207" s="41"/>
      <c r="E207" s="41" t="s">
        <v>79</v>
      </c>
      <c r="F207" s="20" t="s">
        <v>76</v>
      </c>
      <c r="G207" s="38" t="s">
        <v>38</v>
      </c>
      <c r="H207" s="29">
        <v>3</v>
      </c>
      <c r="I207" s="30"/>
      <c r="J207" s="31">
        <f t="shared" si="3"/>
        <v>0</v>
      </c>
      <c r="K207" s="32"/>
    </row>
    <row r="208" spans="1:11" ht="13.5" customHeight="1">
      <c r="A208" s="26"/>
      <c r="B208" s="27"/>
      <c r="C208" s="41"/>
      <c r="D208" s="41"/>
      <c r="E208" s="41" t="s">
        <v>79</v>
      </c>
      <c r="F208" s="20" t="s">
        <v>76</v>
      </c>
      <c r="G208" s="64" t="s">
        <v>39</v>
      </c>
      <c r="H208" s="29">
        <v>5</v>
      </c>
      <c r="I208" s="30"/>
      <c r="J208" s="31">
        <f t="shared" si="3"/>
        <v>0</v>
      </c>
      <c r="K208" s="32"/>
    </row>
    <row r="209" spans="1:11" ht="13.5" customHeight="1" thickBot="1">
      <c r="A209" s="26"/>
      <c r="B209" s="27"/>
      <c r="C209" s="41"/>
      <c r="D209" s="41"/>
      <c r="E209" s="41" t="s">
        <v>83</v>
      </c>
      <c r="F209" s="18" t="s">
        <v>76</v>
      </c>
      <c r="G209" s="39"/>
      <c r="H209" s="34"/>
      <c r="I209" s="35"/>
      <c r="J209" s="36">
        <f t="shared" si="3"/>
        <v>0</v>
      </c>
      <c r="K209" s="37"/>
    </row>
    <row r="210" spans="1:11" ht="13.5" customHeight="1">
      <c r="A210" s="105" t="s">
        <v>107</v>
      </c>
      <c r="B210" s="46" t="s">
        <v>61</v>
      </c>
      <c r="C210" s="47">
        <f>SUM(J210:J243)</f>
        <v>218859</v>
      </c>
      <c r="D210" s="47" t="s">
        <v>62</v>
      </c>
      <c r="E210" s="47" t="s">
        <v>63</v>
      </c>
      <c r="F210" s="48" t="s">
        <v>62</v>
      </c>
      <c r="G210" s="106" t="s">
        <v>64</v>
      </c>
      <c r="H210" s="107">
        <v>7</v>
      </c>
      <c r="I210" s="51">
        <v>1440</v>
      </c>
      <c r="J210" s="52">
        <f t="shared" si="3"/>
        <v>10080</v>
      </c>
      <c r="K210" s="108" t="s">
        <v>108</v>
      </c>
    </row>
    <row r="211" spans="1:11" ht="13.5" customHeight="1">
      <c r="B211" s="27"/>
      <c r="C211" s="28"/>
      <c r="D211" s="28"/>
      <c r="E211" s="19"/>
      <c r="F211" s="20" t="s">
        <v>62</v>
      </c>
      <c r="G211" s="109" t="s">
        <v>65</v>
      </c>
      <c r="H211" s="110">
        <v>5</v>
      </c>
      <c r="I211" s="23">
        <v>1440</v>
      </c>
      <c r="J211" s="24">
        <f t="shared" si="3"/>
        <v>7200</v>
      </c>
      <c r="K211" s="91" t="s">
        <v>108</v>
      </c>
    </row>
    <row r="212" spans="1:11" ht="13.5" customHeight="1">
      <c r="B212" s="27"/>
      <c r="C212" s="28"/>
      <c r="D212" s="28"/>
      <c r="E212" s="19"/>
      <c r="F212" s="18" t="s">
        <v>62</v>
      </c>
      <c r="G212" s="111" t="s">
        <v>66</v>
      </c>
      <c r="H212" s="112">
        <v>4</v>
      </c>
      <c r="I212" s="113">
        <v>2160</v>
      </c>
      <c r="J212" s="19">
        <f t="shared" si="3"/>
        <v>8640</v>
      </c>
      <c r="K212" s="41" t="s">
        <v>109</v>
      </c>
    </row>
    <row r="213" spans="1:11" ht="13.5" customHeight="1">
      <c r="B213" s="27"/>
      <c r="C213" s="28"/>
      <c r="D213" s="19" t="s">
        <v>67</v>
      </c>
      <c r="E213" s="19" t="s">
        <v>68</v>
      </c>
      <c r="F213" s="20" t="s">
        <v>67</v>
      </c>
      <c r="G213" s="109" t="s">
        <v>64</v>
      </c>
      <c r="H213" s="110">
        <v>7</v>
      </c>
      <c r="I213" s="23">
        <v>1690</v>
      </c>
      <c r="J213" s="24">
        <f t="shared" si="3"/>
        <v>11830</v>
      </c>
      <c r="K213" s="114"/>
    </row>
    <row r="214" spans="1:11" ht="13.5" customHeight="1">
      <c r="B214" s="27"/>
      <c r="C214" s="28"/>
      <c r="D214" s="28"/>
      <c r="E214" s="19"/>
      <c r="F214" s="20" t="s">
        <v>67</v>
      </c>
      <c r="G214" s="109" t="s">
        <v>65</v>
      </c>
      <c r="H214" s="110">
        <v>5</v>
      </c>
      <c r="I214" s="89">
        <v>1690</v>
      </c>
      <c r="J214" s="24">
        <f t="shared" si="3"/>
        <v>8450</v>
      </c>
      <c r="K214" s="115"/>
    </row>
    <row r="215" spans="1:11" ht="13.5" customHeight="1">
      <c r="B215" s="27"/>
      <c r="C215" s="28"/>
      <c r="D215" s="28"/>
      <c r="E215" s="19"/>
      <c r="F215" s="20" t="s">
        <v>67</v>
      </c>
      <c r="G215" s="109" t="s">
        <v>66</v>
      </c>
      <c r="H215" s="110">
        <v>4</v>
      </c>
      <c r="I215" s="89">
        <v>1160</v>
      </c>
      <c r="J215" s="24">
        <f t="shared" si="3"/>
        <v>4640</v>
      </c>
      <c r="K215" s="115"/>
    </row>
    <row r="216" spans="1:11" ht="13.5" customHeight="1">
      <c r="B216" s="27"/>
      <c r="C216" s="28"/>
      <c r="D216" s="28"/>
      <c r="E216" s="19" t="s">
        <v>69</v>
      </c>
      <c r="F216" s="20" t="s">
        <v>67</v>
      </c>
      <c r="G216" s="109" t="s">
        <v>64</v>
      </c>
      <c r="H216" s="110">
        <v>7</v>
      </c>
      <c r="I216" s="89">
        <v>800</v>
      </c>
      <c r="J216" s="24">
        <f t="shared" si="3"/>
        <v>5600</v>
      </c>
      <c r="K216" s="115"/>
    </row>
    <row r="217" spans="1:11" ht="13.5" customHeight="1">
      <c r="B217" s="27"/>
      <c r="C217" s="28"/>
      <c r="D217" s="28"/>
      <c r="E217" s="19"/>
      <c r="F217" s="20" t="s">
        <v>67</v>
      </c>
      <c r="G217" s="109" t="s">
        <v>65</v>
      </c>
      <c r="H217" s="110">
        <v>5</v>
      </c>
      <c r="I217" s="89">
        <v>800</v>
      </c>
      <c r="J217" s="24">
        <f t="shared" si="3"/>
        <v>4000</v>
      </c>
      <c r="K217" s="115"/>
    </row>
    <row r="218" spans="1:11" ht="13.5" customHeight="1">
      <c r="B218" s="27"/>
      <c r="C218" s="28"/>
      <c r="D218" s="28"/>
      <c r="E218" s="19"/>
      <c r="F218" s="20" t="s">
        <v>67</v>
      </c>
      <c r="G218" s="109" t="s">
        <v>66</v>
      </c>
      <c r="H218" s="110">
        <v>4</v>
      </c>
      <c r="I218" s="89">
        <v>800</v>
      </c>
      <c r="J218" s="24">
        <f t="shared" si="3"/>
        <v>3200</v>
      </c>
      <c r="K218" s="115"/>
    </row>
    <row r="219" spans="1:11" ht="13.5" customHeight="1">
      <c r="B219" s="27"/>
      <c r="C219" s="28"/>
      <c r="D219" s="28"/>
      <c r="E219" s="19" t="s">
        <v>70</v>
      </c>
      <c r="F219" s="20" t="s">
        <v>67</v>
      </c>
      <c r="G219" s="109" t="s">
        <v>64</v>
      </c>
      <c r="H219" s="110">
        <v>7</v>
      </c>
      <c r="I219" s="89">
        <v>640</v>
      </c>
      <c r="J219" s="24">
        <f t="shared" si="3"/>
        <v>4480</v>
      </c>
      <c r="K219" s="115"/>
    </row>
    <row r="220" spans="1:11" ht="13.5" customHeight="1">
      <c r="B220" s="27"/>
      <c r="C220" s="28"/>
      <c r="D220" s="28"/>
      <c r="E220" s="19"/>
      <c r="F220" s="20" t="s">
        <v>67</v>
      </c>
      <c r="G220" s="109" t="s">
        <v>65</v>
      </c>
      <c r="H220" s="110">
        <v>5</v>
      </c>
      <c r="I220" s="89">
        <v>640</v>
      </c>
      <c r="J220" s="24">
        <f t="shared" si="3"/>
        <v>3200</v>
      </c>
      <c r="K220" s="115"/>
    </row>
    <row r="221" spans="1:11" ht="13.5" customHeight="1">
      <c r="B221" s="27"/>
      <c r="C221" s="28"/>
      <c r="D221" s="28"/>
      <c r="E221" s="19"/>
      <c r="F221" s="20" t="s">
        <v>67</v>
      </c>
      <c r="G221" s="109" t="s">
        <v>66</v>
      </c>
      <c r="H221" s="110">
        <v>4</v>
      </c>
      <c r="I221" s="89">
        <v>1300</v>
      </c>
      <c r="J221" s="24">
        <f t="shared" si="3"/>
        <v>5200</v>
      </c>
      <c r="K221" s="115"/>
    </row>
    <row r="222" spans="1:11" ht="13.5" customHeight="1">
      <c r="B222" s="27"/>
      <c r="C222" s="28"/>
      <c r="D222" s="28"/>
      <c r="E222" s="19" t="s">
        <v>71</v>
      </c>
      <c r="F222" s="20" t="s">
        <v>67</v>
      </c>
      <c r="G222" s="109" t="s">
        <v>64</v>
      </c>
      <c r="H222" s="110">
        <v>7</v>
      </c>
      <c r="I222" s="89">
        <v>1320</v>
      </c>
      <c r="J222" s="24">
        <f t="shared" si="3"/>
        <v>9240</v>
      </c>
      <c r="K222" s="115"/>
    </row>
    <row r="223" spans="1:11" ht="13.5" customHeight="1">
      <c r="B223" s="27"/>
      <c r="C223" s="28"/>
      <c r="D223" s="28"/>
      <c r="E223" s="19"/>
      <c r="F223" s="20" t="s">
        <v>67</v>
      </c>
      <c r="G223" s="109" t="s">
        <v>65</v>
      </c>
      <c r="H223" s="110">
        <v>5</v>
      </c>
      <c r="I223" s="89">
        <v>1440</v>
      </c>
      <c r="J223" s="24">
        <f t="shared" si="3"/>
        <v>7200</v>
      </c>
      <c r="K223" s="115"/>
    </row>
    <row r="224" spans="1:11" ht="13.5" customHeight="1">
      <c r="B224" s="27"/>
      <c r="C224" s="28"/>
      <c r="D224" s="28"/>
      <c r="E224" s="19"/>
      <c r="F224" s="20" t="s">
        <v>67</v>
      </c>
      <c r="G224" s="109" t="s">
        <v>66</v>
      </c>
      <c r="H224" s="110">
        <v>4</v>
      </c>
      <c r="I224" s="89">
        <v>1290</v>
      </c>
      <c r="J224" s="24">
        <f t="shared" si="3"/>
        <v>5160</v>
      </c>
      <c r="K224" s="115"/>
    </row>
    <row r="225" spans="2:11" ht="13.5" customHeight="1">
      <c r="B225" s="27"/>
      <c r="C225" s="28"/>
      <c r="D225" s="28"/>
      <c r="E225" s="19" t="s">
        <v>72</v>
      </c>
      <c r="F225" s="20" t="s">
        <v>67</v>
      </c>
      <c r="G225" s="109" t="s">
        <v>64</v>
      </c>
      <c r="H225" s="110">
        <v>7</v>
      </c>
      <c r="I225" s="89">
        <v>1030</v>
      </c>
      <c r="J225" s="24">
        <f t="shared" si="3"/>
        <v>7210</v>
      </c>
      <c r="K225" s="115"/>
    </row>
    <row r="226" spans="2:11" ht="13.5" customHeight="1">
      <c r="B226" s="27"/>
      <c r="C226" s="28"/>
      <c r="D226" s="28"/>
      <c r="E226" s="19"/>
      <c r="F226" s="20" t="s">
        <v>67</v>
      </c>
      <c r="G226" s="109" t="s">
        <v>65</v>
      </c>
      <c r="H226" s="110">
        <v>5</v>
      </c>
      <c r="I226" s="89">
        <v>680</v>
      </c>
      <c r="J226" s="24">
        <f t="shared" si="3"/>
        <v>3400</v>
      </c>
      <c r="K226" s="115"/>
    </row>
    <row r="227" spans="2:11" ht="13.5" customHeight="1">
      <c r="B227" s="27"/>
      <c r="C227" s="28"/>
      <c r="D227" s="28"/>
      <c r="E227" s="19"/>
      <c r="F227" s="20" t="s">
        <v>67</v>
      </c>
      <c r="G227" s="109" t="s">
        <v>66</v>
      </c>
      <c r="H227" s="110">
        <v>4</v>
      </c>
      <c r="I227" s="89">
        <v>680</v>
      </c>
      <c r="J227" s="24">
        <f t="shared" si="3"/>
        <v>2720</v>
      </c>
      <c r="K227" s="115"/>
    </row>
    <row r="228" spans="2:11" ht="13.5" customHeight="1">
      <c r="B228" s="27"/>
      <c r="C228" s="28"/>
      <c r="D228" s="28"/>
      <c r="E228" s="19" t="s">
        <v>73</v>
      </c>
      <c r="F228" s="20" t="s">
        <v>67</v>
      </c>
      <c r="G228" s="109" t="s">
        <v>64</v>
      </c>
      <c r="H228" s="110">
        <v>7</v>
      </c>
      <c r="I228" s="89">
        <v>1264</v>
      </c>
      <c r="J228" s="24">
        <f t="shared" si="3"/>
        <v>8848</v>
      </c>
      <c r="K228" s="115"/>
    </row>
    <row r="229" spans="2:11" ht="13.5" customHeight="1">
      <c r="B229" s="27"/>
      <c r="C229" s="28"/>
      <c r="D229" s="28"/>
      <c r="E229" s="19"/>
      <c r="F229" s="20" t="s">
        <v>67</v>
      </c>
      <c r="G229" s="109" t="s">
        <v>65</v>
      </c>
      <c r="H229" s="110">
        <v>5</v>
      </c>
      <c r="I229" s="89">
        <v>437</v>
      </c>
      <c r="J229" s="24">
        <f t="shared" si="3"/>
        <v>2185</v>
      </c>
      <c r="K229" s="115"/>
    </row>
    <row r="230" spans="2:11" ht="13.5" customHeight="1">
      <c r="B230" s="27"/>
      <c r="C230" s="28"/>
      <c r="D230" s="28"/>
      <c r="E230" s="19"/>
      <c r="F230" s="18" t="s">
        <v>67</v>
      </c>
      <c r="G230" s="111" t="s">
        <v>66</v>
      </c>
      <c r="H230" s="112">
        <v>4</v>
      </c>
      <c r="I230" s="116">
        <v>437</v>
      </c>
      <c r="J230" s="19">
        <f t="shared" si="3"/>
        <v>1748</v>
      </c>
      <c r="K230" s="117"/>
    </row>
    <row r="231" spans="2:11" ht="13.5" customHeight="1">
      <c r="B231" s="27"/>
      <c r="C231" s="28"/>
      <c r="D231" s="40" t="s">
        <v>75</v>
      </c>
      <c r="E231" s="19" t="s">
        <v>70</v>
      </c>
      <c r="F231" s="20" t="s">
        <v>76</v>
      </c>
      <c r="G231" s="109" t="s">
        <v>64</v>
      </c>
      <c r="H231" s="110">
        <v>7</v>
      </c>
      <c r="I231" s="23"/>
      <c r="J231" s="24">
        <f t="shared" si="3"/>
        <v>0</v>
      </c>
      <c r="K231" s="114"/>
    </row>
    <row r="232" spans="2:11" ht="13.5" customHeight="1">
      <c r="B232" s="27"/>
      <c r="C232" s="28"/>
      <c r="D232" s="41"/>
      <c r="E232" s="19"/>
      <c r="F232" s="20" t="s">
        <v>76</v>
      </c>
      <c r="G232" s="109" t="s">
        <v>65</v>
      </c>
      <c r="H232" s="110">
        <v>5</v>
      </c>
      <c r="I232" s="89"/>
      <c r="J232" s="87">
        <f t="shared" si="3"/>
        <v>0</v>
      </c>
      <c r="K232" s="115"/>
    </row>
    <row r="233" spans="2:11" ht="13.5" customHeight="1">
      <c r="B233" s="27"/>
      <c r="C233" s="28"/>
      <c r="D233" s="41"/>
      <c r="E233" s="19"/>
      <c r="F233" s="20" t="s">
        <v>76</v>
      </c>
      <c r="G233" s="109" t="s">
        <v>66</v>
      </c>
      <c r="H233" s="110">
        <v>5</v>
      </c>
      <c r="I233" s="89"/>
      <c r="J233" s="87">
        <f t="shared" si="3"/>
        <v>0</v>
      </c>
      <c r="K233" s="115"/>
    </row>
    <row r="234" spans="2:11" ht="13.5" customHeight="1">
      <c r="B234" s="27"/>
      <c r="C234" s="41"/>
      <c r="D234" s="41" t="s">
        <v>77</v>
      </c>
      <c r="E234" s="19" t="s">
        <v>74</v>
      </c>
      <c r="F234" s="20" t="s">
        <v>76</v>
      </c>
      <c r="G234" s="118" t="s">
        <v>64</v>
      </c>
      <c r="H234" s="119">
        <v>7</v>
      </c>
      <c r="I234" s="30">
        <v>1888</v>
      </c>
      <c r="J234" s="31">
        <f t="shared" si="3"/>
        <v>13216</v>
      </c>
      <c r="K234" s="120"/>
    </row>
    <row r="235" spans="2:11" ht="13.5" customHeight="1">
      <c r="B235" s="27"/>
      <c r="C235" s="41"/>
      <c r="D235" s="41"/>
      <c r="E235" s="19" t="s">
        <v>74</v>
      </c>
      <c r="F235" s="20" t="s">
        <v>76</v>
      </c>
      <c r="G235" s="118" t="s">
        <v>65</v>
      </c>
      <c r="H235" s="119">
        <v>5</v>
      </c>
      <c r="I235" s="30">
        <v>1036</v>
      </c>
      <c r="J235" s="31">
        <f t="shared" si="3"/>
        <v>5180</v>
      </c>
      <c r="K235" s="120"/>
    </row>
    <row r="236" spans="2:11" ht="13.5" customHeight="1">
      <c r="B236" s="27"/>
      <c r="C236" s="41"/>
      <c r="D236" s="41"/>
      <c r="E236" s="19" t="s">
        <v>74</v>
      </c>
      <c r="F236" s="20" t="s">
        <v>76</v>
      </c>
      <c r="G236" s="118" t="s">
        <v>66</v>
      </c>
      <c r="H236" s="119">
        <v>4</v>
      </c>
      <c r="I236" s="30">
        <v>2188</v>
      </c>
      <c r="J236" s="31">
        <f t="shared" si="3"/>
        <v>8752</v>
      </c>
      <c r="K236" s="120"/>
    </row>
    <row r="237" spans="2:11" ht="13.5" customHeight="1">
      <c r="B237" s="27"/>
      <c r="C237" s="41"/>
      <c r="D237" s="41"/>
      <c r="E237" s="41" t="s">
        <v>78</v>
      </c>
      <c r="F237" s="20" t="s">
        <v>76</v>
      </c>
      <c r="G237" s="118" t="s">
        <v>64</v>
      </c>
      <c r="H237" s="119">
        <v>7</v>
      </c>
      <c r="I237" s="30">
        <v>2000</v>
      </c>
      <c r="J237" s="31">
        <f t="shared" si="3"/>
        <v>14000</v>
      </c>
      <c r="K237" s="121"/>
    </row>
    <row r="238" spans="2:11" ht="13.5" customHeight="1">
      <c r="B238" s="27"/>
      <c r="C238" s="28"/>
      <c r="D238" s="28"/>
      <c r="E238" s="41" t="s">
        <v>78</v>
      </c>
      <c r="F238" s="20" t="s">
        <v>76</v>
      </c>
      <c r="G238" s="122" t="s">
        <v>65</v>
      </c>
      <c r="H238" s="123">
        <v>5</v>
      </c>
      <c r="I238" s="35">
        <v>2000</v>
      </c>
      <c r="J238" s="36">
        <f t="shared" si="3"/>
        <v>10000</v>
      </c>
      <c r="K238" s="120"/>
    </row>
    <row r="239" spans="2:11" ht="13.5" customHeight="1">
      <c r="B239" s="27"/>
      <c r="C239" s="41"/>
      <c r="D239" s="41"/>
      <c r="E239" s="41" t="s">
        <v>78</v>
      </c>
      <c r="F239" s="20" t="s">
        <v>76</v>
      </c>
      <c r="G239" s="118" t="s">
        <v>66</v>
      </c>
      <c r="H239" s="119">
        <v>4</v>
      </c>
      <c r="I239" s="30">
        <v>2000</v>
      </c>
      <c r="J239" s="31">
        <f t="shared" si="3"/>
        <v>8000</v>
      </c>
      <c r="K239" s="120"/>
    </row>
    <row r="240" spans="2:11" ht="13.15" customHeight="1">
      <c r="B240" s="27"/>
      <c r="C240" s="41"/>
      <c r="D240" s="41"/>
      <c r="E240" s="41" t="s">
        <v>79</v>
      </c>
      <c r="F240" s="20" t="s">
        <v>76</v>
      </c>
      <c r="G240" s="118" t="s">
        <v>64</v>
      </c>
      <c r="H240" s="119">
        <v>7</v>
      </c>
      <c r="I240" s="30">
        <v>1800</v>
      </c>
      <c r="J240" s="31">
        <f t="shared" si="3"/>
        <v>12600</v>
      </c>
      <c r="K240" s="120"/>
    </row>
    <row r="241" spans="2:11" ht="13.15" customHeight="1">
      <c r="B241" s="27"/>
      <c r="C241" s="41"/>
      <c r="D241" s="41"/>
      <c r="E241" s="41" t="s">
        <v>79</v>
      </c>
      <c r="F241" s="20" t="s">
        <v>76</v>
      </c>
      <c r="G241" s="118" t="s">
        <v>65</v>
      </c>
      <c r="H241" s="119">
        <v>5</v>
      </c>
      <c r="I241" s="30">
        <v>1800</v>
      </c>
      <c r="J241" s="31">
        <f t="shared" si="3"/>
        <v>9000</v>
      </c>
      <c r="K241" s="120"/>
    </row>
    <row r="242" spans="2:11" ht="13.15" customHeight="1">
      <c r="B242" s="27"/>
      <c r="C242" s="41"/>
      <c r="D242" s="41"/>
      <c r="E242" s="41" t="s">
        <v>79</v>
      </c>
      <c r="F242" s="20" t="s">
        <v>76</v>
      </c>
      <c r="G242" s="118" t="s">
        <v>66</v>
      </c>
      <c r="H242" s="119">
        <v>4</v>
      </c>
      <c r="I242" s="30">
        <v>2000</v>
      </c>
      <c r="J242" s="31">
        <f t="shared" si="3"/>
        <v>8000</v>
      </c>
      <c r="K242" s="92"/>
    </row>
    <row r="243" spans="2:11" ht="13.15" customHeight="1">
      <c r="B243" s="124"/>
      <c r="C243" s="125"/>
      <c r="D243" s="125"/>
      <c r="E243" s="125" t="s">
        <v>83</v>
      </c>
      <c r="F243" s="83" t="s">
        <v>67</v>
      </c>
      <c r="G243" s="126" t="s">
        <v>64</v>
      </c>
      <c r="H243" s="127">
        <v>7</v>
      </c>
      <c r="I243" s="85">
        <v>840</v>
      </c>
      <c r="J243" s="82">
        <f t="shared" si="3"/>
        <v>5880</v>
      </c>
      <c r="K243" s="128"/>
    </row>
    <row r="244" spans="2:11">
      <c r="D244" s="129"/>
      <c r="E244" s="130"/>
    </row>
    <row r="245" spans="2:11">
      <c r="D245" s="129"/>
      <c r="E245" s="130"/>
    </row>
    <row r="246" spans="2:11">
      <c r="D246" s="129"/>
      <c r="E246" s="130"/>
    </row>
    <row r="247" spans="2:11">
      <c r="D247" s="129"/>
      <c r="E247" s="130"/>
    </row>
    <row r="248" spans="2:11">
      <c r="D248" s="129"/>
      <c r="E248" s="130"/>
    </row>
  </sheetData>
  <mergeCells count="18">
    <mergeCell ref="A1:K1"/>
    <mergeCell ref="A2:A3"/>
    <mergeCell ref="B2:B3"/>
    <mergeCell ref="C2:C3"/>
    <mergeCell ref="D2:D3"/>
    <mergeCell ref="E2:E3"/>
    <mergeCell ref="F2:F3"/>
    <mergeCell ref="E166:E168"/>
    <mergeCell ref="E169:E172"/>
    <mergeCell ref="E173:E175"/>
    <mergeCell ref="E176:E178"/>
    <mergeCell ref="G2:K2"/>
    <mergeCell ref="E148:E150"/>
    <mergeCell ref="E151:E153"/>
    <mergeCell ref="E154:E156"/>
    <mergeCell ref="E157:E159"/>
    <mergeCell ref="E163:E165"/>
    <mergeCell ref="K163:K165"/>
  </mergeCells>
  <phoneticPr fontId="3"/>
  <pageMargins left="0.70866141732283472" right="0.39370078740157483" top="0.70866141732283472" bottom="0.55118110236220474" header="0.31496062992125984" footer="0.31496062992125984"/>
  <pageSetup paperSize="9" scale="75" fitToHeight="0" orientation="portrait" r:id="rId1"/>
  <rowBreaks count="4" manualBreakCount="4">
    <brk id="61" max="10" man="1"/>
    <brk id="114" max="10" man="1"/>
    <brk id="147" max="10" man="1"/>
    <brk id="2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小学校①</vt:lpstr>
      <vt:lpstr>小学校②</vt:lpstr>
      <vt:lpstr>小学校①(昨年度資料)</vt:lpstr>
      <vt:lpstr>中学校①</vt:lpstr>
      <vt:lpstr>中学校②</vt:lpstr>
      <vt:lpstr>中学校①(昨年度資料)</vt:lpstr>
      <vt:lpstr>小学校①!Print_Area</vt:lpstr>
      <vt:lpstr>小学校②!Print_Area</vt:lpstr>
      <vt:lpstr>中学校①!Print_Area</vt:lpstr>
      <vt:lpstr>中学校②!Print_Area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ishi1591</cp:lastModifiedBy>
  <dcterms:created xsi:type="dcterms:W3CDTF">2021-02-22T04:59:01Z</dcterms:created>
  <dcterms:modified xsi:type="dcterms:W3CDTF">2021-03-31T01:37:03Z</dcterms:modified>
</cp:coreProperties>
</file>